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N:\Rapport\P23\KAPITLER\WWW\Baggrundsmateriale\"/>
    </mc:Choice>
  </mc:AlternateContent>
  <bookViews>
    <workbookView xWindow="0" yWindow="0" windowWidth="14925" windowHeight="7635"/>
  </bookViews>
  <sheets>
    <sheet name="Indhold" sheetId="14" r:id="rId1"/>
    <sheet name="III.1" sheetId="2" r:id="rId2"/>
    <sheet name="III.2.a" sheetId="3" r:id="rId3"/>
    <sheet name="III.2.b" sheetId="5" r:id="rId4"/>
    <sheet name="III.3.a" sheetId="4" r:id="rId5"/>
    <sheet name="III.3.b" sheetId="6" r:id="rId6"/>
    <sheet name="III.4" sheetId="7" r:id="rId7"/>
    <sheet name="III.5" sheetId="8" r:id="rId8"/>
    <sheet name="III.6.a" sheetId="9" r:id="rId9"/>
    <sheet name="III.6.b" sheetId="10" r:id="rId10"/>
    <sheet name="III.7" sheetId="11" r:id="rId11"/>
    <sheet name="III.8" sheetId="12" r:id="rId12"/>
    <sheet name="III.9" sheetId="13" r:id="rId13"/>
    <sheet name="III.10" sheetId="15" r:id="rId14"/>
    <sheet name="III.11" sheetId="16" r:id="rId15"/>
    <sheet name="III.12" sheetId="17" r:id="rId16"/>
    <sheet name="III.13" sheetId="18" r:id="rId17"/>
    <sheet name="III.14" sheetId="19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4" l="1"/>
  <c r="A26" i="14"/>
  <c r="A25" i="14"/>
  <c r="A24" i="14"/>
  <c r="A23" i="14"/>
  <c r="B24" i="14"/>
  <c r="B23" i="14"/>
  <c r="B26" i="14"/>
  <c r="B25" i="14"/>
  <c r="B27" i="14"/>
  <c r="A2" i="19" l="1"/>
  <c r="A2" i="18"/>
  <c r="A2" i="17"/>
  <c r="A2" i="16"/>
  <c r="A2" i="15"/>
  <c r="A19" i="14" l="1"/>
  <c r="A18" i="14"/>
  <c r="A17" i="14"/>
  <c r="A16" i="14"/>
  <c r="A15" i="14"/>
  <c r="A14" i="14"/>
  <c r="A13" i="14"/>
  <c r="A12" i="14"/>
  <c r="A11" i="14"/>
  <c r="A10" i="14"/>
  <c r="A9" i="14"/>
  <c r="A8" i="14"/>
  <c r="A2" i="13"/>
  <c r="A2" i="12"/>
  <c r="A2" i="11"/>
  <c r="A2" i="10"/>
  <c r="A2" i="9"/>
  <c r="A2" i="8"/>
  <c r="A2" i="7"/>
  <c r="A2" i="6"/>
  <c r="A2" i="5"/>
  <c r="B14" i="14"/>
  <c r="B15" i="14"/>
  <c r="B16" i="14"/>
  <c r="B10" i="14"/>
  <c r="B17" i="14"/>
  <c r="B9" i="14"/>
  <c r="B13" i="14"/>
  <c r="B11" i="14"/>
  <c r="B8" i="14"/>
  <c r="B19" i="14"/>
  <c r="B12" i="14"/>
  <c r="B18" i="14"/>
  <c r="A2" i="4" l="1"/>
  <c r="A2" i="3"/>
  <c r="A2" i="2"/>
</calcChain>
</file>

<file path=xl/sharedStrings.xml><?xml version="1.0" encoding="utf-8"?>
<sst xmlns="http://schemas.openxmlformats.org/spreadsheetml/2006/main" count="180" uniqueCount="138">
  <si>
    <t>Figur III.1</t>
  </si>
  <si>
    <t>Investeringer i automatisering</t>
  </si>
  <si>
    <t>Industrirobotter (IFR)</t>
  </si>
  <si>
    <t>Industrirobotter og andre dedikerede maksiner</t>
  </si>
  <si>
    <t>Automatiserende maskiner</t>
  </si>
  <si>
    <t>Maskiner og inventar</t>
  </si>
  <si>
    <t>Samlede investeringer</t>
  </si>
  <si>
    <t xml:space="preserve"> I alt</t>
  </si>
  <si>
    <t xml:space="preserve"> Andet</t>
  </si>
  <si>
    <t xml:space="preserve"> Intellektuelle rettigheder</t>
  </si>
  <si>
    <t xml:space="preserve"> Maskiner, inventar mv.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</si>
  <si>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</si>
  <si>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</si>
  <si>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</si>
  <si>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</si>
  <si>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</si>
  <si>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</si>
  <si>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</si>
  <si>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</si>
  <si>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</si>
  <si>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</si>
  <si>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</si>
  <si>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</si>
  <si>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</si>
  <si>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</si>
  <si>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</si>
  <si>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</si>
  <si>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</si>
  <si>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</si>
  <si>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</si>
  <si>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Investeringer i fremstillingssektoren, investeringer i faste priser</t>
  </si>
  <si>
    <t>Figur III.2.a</t>
  </si>
  <si>
    <t xml:space="preserve"> Fremstillingssektoren</t>
  </si>
  <si>
    <t>Investeringer i automatiserende maskiner, investeringer i løbende priser</t>
  </si>
  <si>
    <t>Figur III.3.a</t>
  </si>
  <si>
    <t>Figur III.2.b</t>
  </si>
  <si>
    <t>Investeringer i fremstillingssektoren, andel af samlede investeringer</t>
  </si>
  <si>
    <t>Figur III.3.b</t>
  </si>
  <si>
    <t>Investeringer i automatiserende maskiner, andel af samlede investeringer</t>
  </si>
  <si>
    <t>Figur III.4</t>
  </si>
  <si>
    <t>Branchernes investeringer i automatiserende maskiner</t>
  </si>
  <si>
    <t>Olieraffinaderier mv.</t>
  </si>
  <si>
    <t>Samlet</t>
  </si>
  <si>
    <t>Figur III.5</t>
  </si>
  <si>
    <t>Investeringer i automatiserende maskiner</t>
  </si>
  <si>
    <t xml:space="preserve"> Dedikerede maskiner</t>
  </si>
  <si>
    <t xml:space="preserve">  Andre automatiserende maskiner</t>
  </si>
  <si>
    <t>Figur III.6.a</t>
  </si>
  <si>
    <t>Udviklingen i antal industrirobotter i Danmark, beholdning</t>
  </si>
  <si>
    <t>Figur III.6.b</t>
  </si>
  <si>
    <t>Udviklingen i antal industrirobotter i Danmark, investeringer</t>
  </si>
  <si>
    <t>Figur III.7</t>
  </si>
  <si>
    <t>Top 15: Robotter pr. beskæftiget</t>
  </si>
  <si>
    <t>Sydkorea</t>
  </si>
  <si>
    <t>Singapore</t>
  </si>
  <si>
    <t>Japan</t>
  </si>
  <si>
    <t>Tyskland</t>
  </si>
  <si>
    <t>Kina</t>
  </si>
  <si>
    <t>Sverige</t>
  </si>
  <si>
    <t>Hong Kong</t>
  </si>
  <si>
    <t>Taiwan</t>
  </si>
  <si>
    <t>USA</t>
  </si>
  <si>
    <t>Slovenien</t>
  </si>
  <si>
    <t>Schweiz</t>
  </si>
  <si>
    <t>Danmark</t>
  </si>
  <si>
    <t>Nederlandene</t>
  </si>
  <si>
    <t>Italien</t>
  </si>
  <si>
    <t>Belgien og Lux.</t>
  </si>
  <si>
    <t>Verden (gns.)</t>
  </si>
  <si>
    <t>Figur III.8</t>
  </si>
  <si>
    <t>Investeringer i industrirobotter</t>
  </si>
  <si>
    <t xml:space="preserve"> Industrirobotter (IFR)</t>
  </si>
  <si>
    <t xml:space="preserve"> Dedikerede maskiner inkl. Industrirobotter</t>
  </si>
  <si>
    <t xml:space="preserve"> Andel af de beskæftigede </t>
  </si>
  <si>
    <t xml:space="preserve"> Andel af virksomhederne</t>
  </si>
  <si>
    <t>Fremstillingsvirksomhedernes automatisering over tid</t>
  </si>
  <si>
    <t>Figur III.9</t>
  </si>
  <si>
    <t>Produktivitet 2023</t>
  </si>
  <si>
    <t>Kildeangivelser til data og eventuelle forklarende anmærkninger til figurer og tabeller findes i rapporten.</t>
  </si>
  <si>
    <t>Nummer</t>
  </si>
  <si>
    <t>Titel</t>
  </si>
  <si>
    <t>Afsnit 4</t>
  </si>
  <si>
    <t>Automatisering i fremstillingssektoren</t>
  </si>
  <si>
    <t>III.1</t>
  </si>
  <si>
    <t>III.2.a</t>
  </si>
  <si>
    <t>III.2.b</t>
  </si>
  <si>
    <t>III.3.a</t>
  </si>
  <si>
    <t>III.3.b</t>
  </si>
  <si>
    <t>III.4</t>
  </si>
  <si>
    <t>III.5</t>
  </si>
  <si>
    <t>III.6.a</t>
  </si>
  <si>
    <t>III.6.b</t>
  </si>
  <si>
    <t>III.7</t>
  </si>
  <si>
    <t>III.8</t>
  </si>
  <si>
    <t>III.9</t>
  </si>
  <si>
    <t>Investeringsforløb omkring automatisering</t>
  </si>
  <si>
    <t>1. år</t>
  </si>
  <si>
    <t>2. år</t>
  </si>
  <si>
    <t>3. år</t>
  </si>
  <si>
    <t>4. år</t>
  </si>
  <si>
    <t>5. år</t>
  </si>
  <si>
    <t>6. år</t>
  </si>
  <si>
    <t>Effekt på timeproduktivitet</t>
  </si>
  <si>
    <t xml:space="preserve"> Koefficient</t>
  </si>
  <si>
    <t xml:space="preserve"> KI -</t>
  </si>
  <si>
    <t xml:space="preserve"> KI +</t>
  </si>
  <si>
    <t>Effekt på beskæftigelse</t>
  </si>
  <si>
    <t>Effekt på lønkvoten</t>
  </si>
  <si>
    <t>Lønandel til produktionsarbejdere</t>
  </si>
  <si>
    <t>III.10</t>
  </si>
  <si>
    <t>III.11</t>
  </si>
  <si>
    <t>III.12</t>
  </si>
  <si>
    <t>III.13</t>
  </si>
  <si>
    <t>III.14</t>
  </si>
  <si>
    <t>Afsnit 5</t>
  </si>
  <si>
    <t>Analyse af fremstillingsvirksomheder</t>
  </si>
  <si>
    <t>Andel af samlede investering</t>
  </si>
  <si>
    <t>Robotter pr. 10.000 beskæftiget</t>
  </si>
  <si>
    <t>Investeringer</t>
  </si>
  <si>
    <t>Antal</t>
  </si>
  <si>
    <t>Figur III.14</t>
  </si>
  <si>
    <t>Figur III.13</t>
  </si>
  <si>
    <t>Figur III.12</t>
  </si>
  <si>
    <t>Figur III.11</t>
  </si>
  <si>
    <t>Figur III.10</t>
  </si>
  <si>
    <t>Træ- og papirindustri</t>
  </si>
  <si>
    <t>Transportmiddelindustri</t>
  </si>
  <si>
    <t>Metalindustri</t>
  </si>
  <si>
    <t>Elektronikindustri</t>
  </si>
  <si>
    <t>Tekstil- og læderindustri</t>
  </si>
  <si>
    <t>Plast- og betonindustri mv.</t>
  </si>
  <si>
    <t>Fremst. af elektrisk udstyr</t>
  </si>
  <si>
    <t>Kemisk industri</t>
  </si>
  <si>
    <t>Møbelindustri mv.</t>
  </si>
  <si>
    <t>Føde- og drikkevareindustri mv.</t>
  </si>
  <si>
    <t>Maskinindustri</t>
  </si>
  <si>
    <t>Medicinalindustri</t>
  </si>
  <si>
    <t>Kapitel III: Automatisering i fremstillingssektoren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</si>
</sst>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Border="0" applyAlignment="0"/>
    <xf numFmtId="0" fontId="1" fillId="0" borderId="0"/>
    <xf numFmtId="0" fontId="8" fillId="0" borderId="0"/>
    <xf numFmtId="0" fontId="13" fillId="0" borderId="0" applyNumberFormat="0" applyFill="0" applyBorder="0" applyAlignment="0" applyProtection="0"/>
  </cellStyleXfs>
  <cellXfs count="65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3" borderId="0" xfId="1" applyFont="1" applyFill="1" applyAlignment="1">
      <alignment horizontal="left"/>
    </xf>
    <xf numFmtId="0" fontId="5" fillId="3" borderId="0" xfId="1" applyFont="1" applyFill="1"/>
    <xf numFmtId="164" fontId="5" fillId="3" borderId="0" xfId="1" applyNumberFormat="1" applyFont="1" applyFill="1"/>
    <xf numFmtId="0" fontId="5" fillId="3" borderId="0" xfId="3" applyFont="1" applyFill="1" applyProtection="1"/>
    <xf numFmtId="0" fontId="5" fillId="3" borderId="0" xfId="3" applyFont="1" applyFill="1" applyAlignment="1" applyProtection="1">
      <alignment horizontal="left"/>
    </xf>
    <xf numFmtId="0" fontId="5" fillId="2" borderId="0" xfId="3" applyFont="1" applyFill="1" applyAlignment="1" applyProtection="1">
      <alignment vertical="center"/>
    </xf>
    <xf numFmtId="0" fontId="3" fillId="2" borderId="0" xfId="3" applyFont="1" applyFill="1" applyAlignment="1" applyProtection="1">
      <alignment horizontal="center" vertical="center"/>
    </xf>
    <xf numFmtId="2" fontId="5" fillId="3" borderId="0" xfId="1" applyNumberFormat="1" applyFont="1" applyFill="1"/>
    <xf numFmtId="1" fontId="5" fillId="3" borderId="0" xfId="1" applyNumberFormat="1" applyFont="1" applyFill="1"/>
    <xf numFmtId="0" fontId="5" fillId="3" borderId="0" xfId="1" applyFont="1" applyFill="1" applyAlignment="1">
      <alignment horizontal="center"/>
    </xf>
    <xf numFmtId="0" fontId="3" fillId="2" borderId="0" xfId="4" applyFont="1" applyFill="1" applyAlignment="1">
      <alignment horizontal="center" vertical="center"/>
    </xf>
    <xf numFmtId="0" fontId="5" fillId="2" borderId="0" xfId="4" applyFont="1" applyFill="1" applyAlignment="1">
      <alignment vertical="center"/>
    </xf>
    <xf numFmtId="0" fontId="5" fillId="3" borderId="0" xfId="4" applyFont="1" applyFill="1" applyAlignment="1">
      <alignment horizontal="left"/>
    </xf>
    <xf numFmtId="0" fontId="5" fillId="3" borderId="0" xfId="4" applyFont="1" applyFill="1"/>
    <xf numFmtId="0" fontId="5" fillId="3" borderId="0" xfId="4" applyFont="1" applyFill="1" applyAlignment="1" applyProtection="1">
      <alignment horizontal="right"/>
    </xf>
    <xf numFmtId="0" fontId="5" fillId="3" borderId="0" xfId="5" applyFont="1" applyFill="1"/>
    <xf numFmtId="0" fontId="5" fillId="3" borderId="0" xfId="5" applyFont="1" applyFill="1" applyAlignment="1">
      <alignment horizontal="left"/>
    </xf>
    <xf numFmtId="1" fontId="5" fillId="3" borderId="0" xfId="5" applyNumberFormat="1" applyFont="1" applyFill="1"/>
    <xf numFmtId="1" fontId="5" fillId="3" borderId="0" xfId="5" applyNumberFormat="1" applyFont="1" applyFill="1" applyAlignment="1">
      <alignment horizontal="left"/>
    </xf>
    <xf numFmtId="0" fontId="5" fillId="2" borderId="0" xfId="5" applyFont="1" applyFill="1" applyAlignment="1">
      <alignment vertical="center"/>
    </xf>
    <xf numFmtId="0" fontId="3" fillId="2" borderId="0" xfId="5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11" fillId="2" borderId="0" xfId="1" applyFont="1" applyFill="1"/>
    <xf numFmtId="0" fontId="5" fillId="2" borderId="0" xfId="1" applyFont="1" applyFill="1"/>
    <xf numFmtId="0" fontId="12" fillId="3" borderId="0" xfId="1" applyFont="1" applyFill="1"/>
    <xf numFmtId="0" fontId="12" fillId="3" borderId="1" xfId="1" applyFont="1" applyFill="1" applyBorder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1" fontId="5" fillId="3" borderId="0" xfId="0" applyNumberFormat="1" applyFont="1" applyFill="1"/>
    <xf numFmtId="0" fontId="3" fillId="2" borderId="0" xfId="0" applyFont="1" applyFill="1" applyAlignment="1">
      <alignment vertical="center"/>
    </xf>
    <xf numFmtId="0" fontId="14" fillId="2" borderId="0" xfId="6" applyFont="1" applyFill="1" applyAlignment="1">
      <alignment vertical="center"/>
    </xf>
    <xf numFmtId="0" fontId="3" fillId="2" borderId="0" xfId="5" applyFont="1" applyFill="1" applyAlignment="1">
      <alignment vertical="center"/>
    </xf>
    <xf numFmtId="0" fontId="14" fillId="2" borderId="0" xfId="2" applyFont="1" applyFill="1" applyAlignment="1">
      <alignment vertical="center"/>
    </xf>
    <xf numFmtId="0" fontId="3" fillId="2" borderId="0" xfId="4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3" applyFont="1" applyFill="1" applyAlignment="1" applyProtection="1">
      <alignment vertical="center"/>
    </xf>
    <xf numFmtId="0" fontId="14" fillId="2" borderId="0" xfId="2" applyFont="1" applyFill="1" applyAlignment="1" applyProtection="1">
      <alignment vertical="center"/>
    </xf>
    <xf numFmtId="0" fontId="5" fillId="3" borderId="2" xfId="1" applyFont="1" applyFill="1" applyBorder="1" applyAlignment="1">
      <alignment horizontal="left"/>
    </xf>
    <xf numFmtId="0" fontId="5" fillId="3" borderId="2" xfId="1" applyFont="1" applyFill="1" applyBorder="1"/>
    <xf numFmtId="2" fontId="5" fillId="3" borderId="0" xfId="1" applyNumberFormat="1" applyFont="1" applyFill="1" applyAlignment="1">
      <alignment horizontal="left"/>
    </xf>
    <xf numFmtId="0" fontId="5" fillId="3" borderId="2" xfId="3" applyFont="1" applyFill="1" applyBorder="1" applyAlignment="1" applyProtection="1">
      <alignment horizontal="left"/>
    </xf>
    <xf numFmtId="0" fontId="5" fillId="3" borderId="2" xfId="3" applyFont="1" applyFill="1" applyBorder="1" applyProtection="1"/>
    <xf numFmtId="0" fontId="5" fillId="3" borderId="2" xfId="3" applyFont="1" applyFill="1" applyBorder="1" applyAlignment="1" applyProtection="1">
      <alignment horizontal="right"/>
    </xf>
    <xf numFmtId="2" fontId="5" fillId="3" borderId="0" xfId="3" applyNumberFormat="1" applyFont="1" applyFill="1" applyAlignment="1" applyProtection="1">
      <alignment horizontal="right"/>
    </xf>
    <xf numFmtId="1" fontId="5" fillId="3" borderId="2" xfId="3" applyNumberFormat="1" applyFont="1" applyFill="1" applyBorder="1" applyAlignment="1" applyProtection="1">
      <alignment horizontal="right"/>
    </xf>
    <xf numFmtId="0" fontId="3" fillId="2" borderId="0" xfId="1" applyFont="1" applyFill="1" applyAlignment="1">
      <alignment horizontal="left" vertical="center"/>
    </xf>
    <xf numFmtId="2" fontId="5" fillId="3" borderId="0" xfId="1" applyNumberFormat="1" applyFont="1" applyFill="1" applyAlignment="1">
      <alignment horizontal="right"/>
    </xf>
    <xf numFmtId="0" fontId="5" fillId="3" borderId="0" xfId="1" applyFont="1" applyFill="1" applyBorder="1"/>
    <xf numFmtId="0" fontId="5" fillId="3" borderId="2" xfId="4" applyFont="1" applyFill="1" applyBorder="1" applyAlignment="1">
      <alignment horizontal="left"/>
    </xf>
    <xf numFmtId="0" fontId="5" fillId="3" borderId="2" xfId="4" applyFont="1" applyFill="1" applyBorder="1"/>
    <xf numFmtId="2" fontId="5" fillId="3" borderId="0" xfId="4" applyNumberFormat="1" applyFont="1" applyFill="1"/>
    <xf numFmtId="2" fontId="5" fillId="3" borderId="0" xfId="0" applyNumberFormat="1" applyFont="1" applyFill="1"/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/>
    <xf numFmtId="0" fontId="5" fillId="3" borderId="2" xfId="5" applyFont="1" applyFill="1" applyBorder="1" applyAlignment="1">
      <alignment horizontal="left"/>
    </xf>
    <xf numFmtId="0" fontId="5" fillId="3" borderId="2" xfId="5" applyFont="1" applyFill="1" applyBorder="1"/>
    <xf numFmtId="0" fontId="5" fillId="3" borderId="0" xfId="1" applyFont="1" applyFill="1" applyAlignment="1">
      <alignment horizontal="center"/>
    </xf>
  </cellXfs>
  <cellStyles count="7">
    <cellStyle name="Link" xfId="2" builtinId="8"/>
    <cellStyle name="Link 2" xfId="6"/>
    <cellStyle name="Normal" xfId="0" builtinId="0"/>
    <cellStyle name="Normal 2" xfId="1"/>
    <cellStyle name="Normal 2 2" xfId="3"/>
    <cellStyle name="Normal 3" xfId="4"/>
    <cellStyle name="Normal 4" xfId="5"/>
  </cellStyles>
  <dxfs count="0"/>
  <tableStyles count="0" defaultTableStyle="TableStyleMedium2" defaultPivotStyle="PivotStyleLight16"/>
  <colors>
    <mruColors>
      <color rgb="FF7D8081"/>
      <color rgb="FFC72336"/>
      <color rgb="FF5C6062"/>
      <color rgb="FFA19C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51055801258688"/>
          <c:y val="7.6923041249759044E-2"/>
          <c:w val="0.58656688330974305"/>
          <c:h val="0.77958926621733116"/>
        </c:manualLayout>
      </c:layout>
      <c:barChart>
        <c:barDir val="bar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III.1!$A$4:$E$4</c:f>
              <c:strCache>
                <c:ptCount val="5"/>
                <c:pt idx="0">
                  <c:v>Industrirobotter (IFR)</c:v>
                </c:pt>
                <c:pt idx="1">
                  <c:v>Industrirobotter og andre dedikerede maksiner</c:v>
                </c:pt>
                <c:pt idx="2">
                  <c:v>Automatiserende maskiner</c:v>
                </c:pt>
                <c:pt idx="3">
                  <c:v>Maskiner og inventar</c:v>
                </c:pt>
                <c:pt idx="4">
                  <c:v>Samlede investeringer</c:v>
                </c:pt>
              </c:strCache>
            </c:strRef>
          </c:cat>
          <c:val>
            <c:numRef>
              <c:f>III.1!$A$5:$E$5</c:f>
              <c:numCache>
                <c:formatCode>0.00</c:formatCode>
                <c:ptCount val="5"/>
                <c:pt idx="0">
                  <c:v>0.26055</c:v>
                </c:pt>
                <c:pt idx="1">
                  <c:v>0.50517406819422539</c:v>
                </c:pt>
                <c:pt idx="2">
                  <c:v>1.7762213513477629</c:v>
                </c:pt>
                <c:pt idx="3">
                  <c:v>11.515808</c:v>
                </c:pt>
                <c:pt idx="4">
                  <c:v>69.716999999999999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8-4571-AB87-BB3BA82A1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308104"/>
        <c:axId val="776315976"/>
      </c:barChart>
      <c:catAx>
        <c:axId val="776308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76315976"/>
        <c:crosses val="min"/>
        <c:auto val="1"/>
        <c:lblAlgn val="ctr"/>
        <c:lblOffset val="100"/>
        <c:noMultiLvlLbl val="0"/>
      </c:catAx>
      <c:valAx>
        <c:axId val="776315976"/>
        <c:scaling>
          <c:orientation val="minMax"/>
          <c:max val="80"/>
          <c:min val="0"/>
        </c:scaling>
        <c:delete val="0"/>
        <c:axPos val="b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76308104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5731223908496"/>
          <c:y val="0.10521035752573968"/>
          <c:w val="0.88606647821583073"/>
          <c:h val="0.57428302370059314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C00000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2E-4308-8DC3-118F5717F693}"/>
              </c:ext>
            </c:extLst>
          </c:dPt>
          <c:dPt>
            <c:idx val="15"/>
            <c:invertIfNegative val="0"/>
            <c:bubble3D val="0"/>
            <c:spPr>
              <a:solidFill>
                <a:srgbClr val="7D8081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2E-4308-8DC3-118F5717F693}"/>
              </c:ext>
            </c:extLst>
          </c:dPt>
          <c:cat>
            <c:strRef>
              <c:f>III.7!$A$5:$A$20</c:f>
              <c:strCache>
                <c:ptCount val="16"/>
                <c:pt idx="0">
                  <c:v>Sydkorea</c:v>
                </c:pt>
                <c:pt idx="1">
                  <c:v>Singapore</c:v>
                </c:pt>
                <c:pt idx="2">
                  <c:v>Japan</c:v>
                </c:pt>
                <c:pt idx="3">
                  <c:v>Tyskland</c:v>
                </c:pt>
                <c:pt idx="4">
                  <c:v>Kina</c:v>
                </c:pt>
                <c:pt idx="5">
                  <c:v>Sverige</c:v>
                </c:pt>
                <c:pt idx="6">
                  <c:v>Hong Kong</c:v>
                </c:pt>
                <c:pt idx="7">
                  <c:v>Taiwan</c:v>
                </c:pt>
                <c:pt idx="8">
                  <c:v>USA</c:v>
                </c:pt>
                <c:pt idx="9">
                  <c:v>Slovenien</c:v>
                </c:pt>
                <c:pt idx="10">
                  <c:v>Schweiz</c:v>
                </c:pt>
                <c:pt idx="11">
                  <c:v>Danmark</c:v>
                </c:pt>
                <c:pt idx="12">
                  <c:v>Nederlandene</c:v>
                </c:pt>
                <c:pt idx="13">
                  <c:v>Italien</c:v>
                </c:pt>
                <c:pt idx="14">
                  <c:v>Belgien og Lux.</c:v>
                </c:pt>
                <c:pt idx="15">
                  <c:v>Verden (gns.)</c:v>
                </c:pt>
              </c:strCache>
            </c:strRef>
          </c:cat>
          <c:val>
            <c:numRef>
              <c:f>III.7!$B$5:$B$20</c:f>
              <c:numCache>
                <c:formatCode>General</c:formatCode>
                <c:ptCount val="16"/>
                <c:pt idx="0">
                  <c:v>1000</c:v>
                </c:pt>
                <c:pt idx="1">
                  <c:v>670</c:v>
                </c:pt>
                <c:pt idx="2">
                  <c:v>399</c:v>
                </c:pt>
                <c:pt idx="3">
                  <c:v>397</c:v>
                </c:pt>
                <c:pt idx="4">
                  <c:v>322</c:v>
                </c:pt>
                <c:pt idx="5">
                  <c:v>321</c:v>
                </c:pt>
                <c:pt idx="6">
                  <c:v>304</c:v>
                </c:pt>
                <c:pt idx="7">
                  <c:v>276</c:v>
                </c:pt>
                <c:pt idx="8">
                  <c:v>274</c:v>
                </c:pt>
                <c:pt idx="9">
                  <c:v>249</c:v>
                </c:pt>
                <c:pt idx="10">
                  <c:v>240</c:v>
                </c:pt>
                <c:pt idx="11">
                  <c:v>234</c:v>
                </c:pt>
                <c:pt idx="12">
                  <c:v>224</c:v>
                </c:pt>
                <c:pt idx="13">
                  <c:v>217</c:v>
                </c:pt>
                <c:pt idx="14">
                  <c:v>198</c:v>
                </c:pt>
                <c:pt idx="15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2E-4308-8DC3-118F5717F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3485792"/>
        <c:axId val="623486776"/>
      </c:barChart>
      <c:catAx>
        <c:axId val="62348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23486776"/>
        <c:crosses val="min"/>
        <c:auto val="1"/>
        <c:lblAlgn val="ctr"/>
        <c:lblOffset val="100"/>
        <c:noMultiLvlLbl val="0"/>
      </c:catAx>
      <c:valAx>
        <c:axId val="623486776"/>
        <c:scaling>
          <c:orientation val="minMax"/>
          <c:max val="12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3485792"/>
        <c:crosses val="autoZero"/>
        <c:crossBetween val="between"/>
        <c:majorUnit val="20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8531126132151114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III.8!$B$4</c:f>
              <c:strCache>
                <c:ptCount val="1"/>
                <c:pt idx="0">
                  <c:v> Industrirobotter (IFR)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III.8!$A$5:$A$16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III.8!$B$5:$B$16</c:f>
              <c:numCache>
                <c:formatCode>0.00</c:formatCode>
                <c:ptCount val="12"/>
                <c:pt idx="0">
                  <c:v>0.28902458324541042</c:v>
                </c:pt>
                <c:pt idx="1">
                  <c:v>0.19688958441366028</c:v>
                </c:pt>
                <c:pt idx="2">
                  <c:v>0.28725698247535603</c:v>
                </c:pt>
                <c:pt idx="3">
                  <c:v>0.27769914510558796</c:v>
                </c:pt>
                <c:pt idx="4">
                  <c:v>0.29489039049471932</c:v>
                </c:pt>
                <c:pt idx="5">
                  <c:v>0.28613387128308126</c:v>
                </c:pt>
                <c:pt idx="6">
                  <c:v>0.34767286220158927</c:v>
                </c:pt>
                <c:pt idx="7">
                  <c:v>0.35289122725229349</c:v>
                </c:pt>
                <c:pt idx="8">
                  <c:v>0.34545652528992216</c:v>
                </c:pt>
                <c:pt idx="9">
                  <c:v>0.38555455596966975</c:v>
                </c:pt>
                <c:pt idx="10">
                  <c:v>0.32232715558835212</c:v>
                </c:pt>
                <c:pt idx="11">
                  <c:v>0.37372520332200182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E-4B08-82C5-B96613B2754E}"/>
            </c:ext>
          </c:extLst>
        </c:ser>
        <c:ser>
          <c:idx val="1"/>
          <c:order val="1"/>
          <c:tx>
            <c:strRef>
              <c:f>III.8!$C$4</c:f>
              <c:strCache>
                <c:ptCount val="1"/>
                <c:pt idx="0">
                  <c:v> Dedikerede maskiner inkl. Industrirobotter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III.8!$A$5:$A$16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III.8!$C$5:$C$16</c:f>
              <c:numCache>
                <c:formatCode>0.00</c:formatCode>
                <c:ptCount val="12"/>
                <c:pt idx="0">
                  <c:v>0.52936911341740356</c:v>
                </c:pt>
                <c:pt idx="1">
                  <c:v>1.3598753041258489</c:v>
                </c:pt>
                <c:pt idx="2">
                  <c:v>0.6340383905381215</c:v>
                </c:pt>
                <c:pt idx="3">
                  <c:v>1.3980430319012793</c:v>
                </c:pt>
                <c:pt idx="4">
                  <c:v>0.48678185572816846</c:v>
                </c:pt>
                <c:pt idx="5">
                  <c:v>0.74045616933030811</c:v>
                </c:pt>
                <c:pt idx="6">
                  <c:v>0.86134254454513359</c:v>
                </c:pt>
                <c:pt idx="7">
                  <c:v>0.80934095182103638</c:v>
                </c:pt>
                <c:pt idx="8">
                  <c:v>0.93918622391305617</c:v>
                </c:pt>
                <c:pt idx="9">
                  <c:v>0.63206754724256564</c:v>
                </c:pt>
                <c:pt idx="10">
                  <c:v>0.70036488921248619</c:v>
                </c:pt>
                <c:pt idx="11">
                  <c:v>1.3160363602646694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E-4B08-82C5-B96613B27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7284576"/>
        <c:axId val="787280968"/>
      </c:lineChart>
      <c:catAx>
        <c:axId val="78728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87280968"/>
        <c:crosses val="min"/>
        <c:auto val="1"/>
        <c:lblAlgn val="ctr"/>
        <c:lblOffset val="100"/>
        <c:tickLblSkip val="2"/>
        <c:tickMarkSkip val="2"/>
        <c:noMultiLvlLbl val="0"/>
      </c:catAx>
      <c:valAx>
        <c:axId val="787280968"/>
        <c:scaling>
          <c:orientation val="minMax"/>
          <c:max val="1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87284576"/>
        <c:crosses val="autoZero"/>
        <c:crossBetween val="between"/>
        <c:majorUnit val="0.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7666539889234094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9409108693718602E-2"/>
          <c:w val="0.99583135847871562"/>
          <c:h val="0.80798768095858675"/>
        </c:manualLayout>
      </c:layout>
      <c:lineChart>
        <c:grouping val="standard"/>
        <c:varyColors val="0"/>
        <c:ser>
          <c:idx val="0"/>
          <c:order val="0"/>
          <c:tx>
            <c:strRef>
              <c:f>III.9!$B$4</c:f>
              <c:strCache>
                <c:ptCount val="1"/>
                <c:pt idx="0">
                  <c:v> Andel af virksomhederne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III.9!$A$5:$A$23</c:f>
              <c:numCache>
                <c:formatCode>0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III.9!$B$5:$B$23</c:f>
              <c:numCache>
                <c:formatCode>0</c:formatCode>
                <c:ptCount val="19"/>
                <c:pt idx="0">
                  <c:v>14.719626426696777</c:v>
                </c:pt>
                <c:pt idx="1">
                  <c:v>15.734092712402344</c:v>
                </c:pt>
                <c:pt idx="2">
                  <c:v>17.673660278320313</c:v>
                </c:pt>
                <c:pt idx="3">
                  <c:v>19.053659439086914</c:v>
                </c:pt>
                <c:pt idx="4">
                  <c:v>20.981645584106445</c:v>
                </c:pt>
                <c:pt idx="5">
                  <c:v>20.731222152709961</c:v>
                </c:pt>
                <c:pt idx="6">
                  <c:v>21.832202911376953</c:v>
                </c:pt>
                <c:pt idx="7">
                  <c:v>23.084201812744141</c:v>
                </c:pt>
                <c:pt idx="8">
                  <c:v>23.970548629760742</c:v>
                </c:pt>
                <c:pt idx="9">
                  <c:v>23.654273986816406</c:v>
                </c:pt>
                <c:pt idx="10">
                  <c:v>24.641460418701172</c:v>
                </c:pt>
                <c:pt idx="11">
                  <c:v>26.307645797729492</c:v>
                </c:pt>
                <c:pt idx="12">
                  <c:v>27.061737060546875</c:v>
                </c:pt>
                <c:pt idx="13">
                  <c:v>27.754205703735352</c:v>
                </c:pt>
                <c:pt idx="14">
                  <c:v>29.263015747070313</c:v>
                </c:pt>
                <c:pt idx="15">
                  <c:v>30.05455207824707</c:v>
                </c:pt>
                <c:pt idx="16">
                  <c:v>30.391645431518555</c:v>
                </c:pt>
                <c:pt idx="17">
                  <c:v>31.561582565307617</c:v>
                </c:pt>
                <c:pt idx="18">
                  <c:v>32.002185821533203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77-44B3-B834-2727BD11F813}"/>
            </c:ext>
          </c:extLst>
        </c:ser>
        <c:ser>
          <c:idx val="1"/>
          <c:order val="1"/>
          <c:tx>
            <c:strRef>
              <c:f>III.9!$C$4</c:f>
              <c:strCache>
                <c:ptCount val="1"/>
                <c:pt idx="0">
                  <c:v> Andel af de beskæftigede 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III.9!$A$5:$A$23</c:f>
              <c:numCache>
                <c:formatCode>0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III.9!$C$5:$C$23</c:f>
              <c:numCache>
                <c:formatCode>0</c:formatCode>
                <c:ptCount val="19"/>
                <c:pt idx="0">
                  <c:v>59.155590057373047</c:v>
                </c:pt>
                <c:pt idx="1">
                  <c:v>61.289043426513672</c:v>
                </c:pt>
                <c:pt idx="2">
                  <c:v>62.397663116455078</c:v>
                </c:pt>
                <c:pt idx="3">
                  <c:v>64.913261413574219</c:v>
                </c:pt>
                <c:pt idx="4">
                  <c:v>70.651100158691406</c:v>
                </c:pt>
                <c:pt idx="5">
                  <c:v>70.388343811035156</c:v>
                </c:pt>
                <c:pt idx="6">
                  <c:v>71.746963500976563</c:v>
                </c:pt>
                <c:pt idx="7">
                  <c:v>73.278152465820313</c:v>
                </c:pt>
                <c:pt idx="8">
                  <c:v>74.450363159179688</c:v>
                </c:pt>
                <c:pt idx="9">
                  <c:v>76.449188232421875</c:v>
                </c:pt>
                <c:pt idx="10">
                  <c:v>78.020416259765625</c:v>
                </c:pt>
                <c:pt idx="11">
                  <c:v>76.026496887207031</c:v>
                </c:pt>
                <c:pt idx="12">
                  <c:v>79.2889404296875</c:v>
                </c:pt>
                <c:pt idx="13">
                  <c:v>79.542617797851563</c:v>
                </c:pt>
                <c:pt idx="14">
                  <c:v>80.760635375976563</c:v>
                </c:pt>
                <c:pt idx="15">
                  <c:v>80.302604675292969</c:v>
                </c:pt>
                <c:pt idx="16">
                  <c:v>80.89495849609375</c:v>
                </c:pt>
                <c:pt idx="17">
                  <c:v>81.556846618652344</c:v>
                </c:pt>
                <c:pt idx="18">
                  <c:v>81.652626037597656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7-44B3-B834-2727BD11F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5216728"/>
        <c:axId val="785213120"/>
      </c:lineChart>
      <c:catAx>
        <c:axId val="7852167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85213120"/>
        <c:crosses val="min"/>
        <c:auto val="1"/>
        <c:lblAlgn val="ctr"/>
        <c:lblOffset val="100"/>
        <c:tickLblSkip val="4"/>
        <c:tickMarkSkip val="4"/>
        <c:noMultiLvlLbl val="0"/>
      </c:catAx>
      <c:valAx>
        <c:axId val="785213120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8521672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9503991636407576"/>
          <c:w val="0.98709318480097541"/>
          <c:h val="0.1049600836359242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3142420154963E-2"/>
          <c:y val="0.10522027143423064"/>
          <c:w val="0.92959281645751091"/>
          <c:h val="0.80469073871609254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III.10!$A$5:$A$10</c:f>
              <c:strCache>
                <c:ptCount val="6"/>
                <c:pt idx="0">
                  <c:v>1. år</c:v>
                </c:pt>
                <c:pt idx="1">
                  <c:v>2. år</c:v>
                </c:pt>
                <c:pt idx="2">
                  <c:v>3. år</c:v>
                </c:pt>
                <c:pt idx="3">
                  <c:v>4. år</c:v>
                </c:pt>
                <c:pt idx="4">
                  <c:v>5. år</c:v>
                </c:pt>
                <c:pt idx="5">
                  <c:v>6. år</c:v>
                </c:pt>
              </c:strCache>
            </c:strRef>
          </c:cat>
          <c:val>
            <c:numRef>
              <c:f>III.10!$B$5:$B$10</c:f>
              <c:numCache>
                <c:formatCode>0.00</c:formatCode>
                <c:ptCount val="6"/>
                <c:pt idx="0">
                  <c:v>62.79870867729187</c:v>
                </c:pt>
                <c:pt idx="1">
                  <c:v>8.3336174488067627</c:v>
                </c:pt>
                <c:pt idx="2">
                  <c:v>7.0001043379306793</c:v>
                </c:pt>
                <c:pt idx="3">
                  <c:v>5.7036176323890686</c:v>
                </c:pt>
                <c:pt idx="4">
                  <c:v>5.4617393761873245</c:v>
                </c:pt>
                <c:pt idx="5">
                  <c:v>4.4950801879167557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9-4DDD-A857-B0AFAF2B3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226192"/>
        <c:axId val="787226520"/>
      </c:barChart>
      <c:catAx>
        <c:axId val="78722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87226520"/>
        <c:crosses val="min"/>
        <c:auto val="1"/>
        <c:lblAlgn val="ctr"/>
        <c:lblOffset val="100"/>
        <c:noMultiLvlLbl val="0"/>
      </c:catAx>
      <c:valAx>
        <c:axId val="787226520"/>
        <c:scaling>
          <c:orientation val="minMax"/>
          <c:max val="8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87226192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05909200450508E-2"/>
          <c:y val="0.10861059698215014"/>
          <c:w val="0.91324487156157308"/>
          <c:h val="0.74172804843617668"/>
        </c:manualLayout>
      </c:layout>
      <c:stockChart>
        <c:ser>
          <c:idx val="0"/>
          <c:order val="0"/>
          <c:tx>
            <c:strRef>
              <c:f>III.11!$B$4</c:f>
              <c:strCache>
                <c:ptCount val="1"/>
                <c:pt idx="0">
                  <c:v> Koefficient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  <c:spPr>
              <a:solidFill>
                <a:srgbClr val="C10B20"/>
              </a:solidFill>
              <a:ln>
                <a:noFill/>
              </a:ln>
            </c:spPr>
          </c:marker>
          <c:cat>
            <c:numRef>
              <c:f>III.11!$A$5:$A$11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III.11!$B$5:$B$11</c:f>
              <c:numCache>
                <c:formatCode>0.00</c:formatCode>
                <c:ptCount val="7"/>
                <c:pt idx="0">
                  <c:v>-1.4389898000000001</c:v>
                </c:pt>
                <c:pt idx="1">
                  <c:v>1.2832541</c:v>
                </c:pt>
                <c:pt idx="2">
                  <c:v>0</c:v>
                </c:pt>
                <c:pt idx="3">
                  <c:v>-0.72021480000000004</c:v>
                </c:pt>
                <c:pt idx="4">
                  <c:v>2.7363768999999998</c:v>
                </c:pt>
                <c:pt idx="5">
                  <c:v>6.6261378999999998</c:v>
                </c:pt>
                <c:pt idx="6">
                  <c:v>8.0345042000000007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8C-4B36-B64E-6336D5EB8FD1}"/>
            </c:ext>
          </c:extLst>
        </c:ser>
        <c:ser>
          <c:idx val="1"/>
          <c:order val="1"/>
          <c:tx>
            <c:strRef>
              <c:f>III.11!$C$4</c:f>
              <c:strCache>
                <c:ptCount val="1"/>
                <c:pt idx="0">
                  <c:v> KI 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III.11!$A$5:$A$11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III.11!$C$5:$C$11</c:f>
              <c:numCache>
                <c:formatCode>0.00</c:formatCode>
                <c:ptCount val="7"/>
                <c:pt idx="0">
                  <c:v>-7.4670491000000005</c:v>
                </c:pt>
                <c:pt idx="1">
                  <c:v>-3.3841657999999999</c:v>
                </c:pt>
                <c:pt idx="2">
                  <c:v>0</c:v>
                </c:pt>
                <c:pt idx="3">
                  <c:v>-5.0749672000000006</c:v>
                </c:pt>
                <c:pt idx="4">
                  <c:v>-3.2450542999999996</c:v>
                </c:pt>
                <c:pt idx="5">
                  <c:v>0.99986050000000004</c:v>
                </c:pt>
                <c:pt idx="6">
                  <c:v>1.7639339999999999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A8C-4B36-B64E-6336D5EB8FD1}"/>
            </c:ext>
          </c:extLst>
        </c:ser>
        <c:ser>
          <c:idx val="2"/>
          <c:order val="2"/>
          <c:tx>
            <c:strRef>
              <c:f>III.11!$D$4</c:f>
              <c:strCache>
                <c:ptCount val="1"/>
                <c:pt idx="0">
                  <c:v> KI 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III.11!$A$5:$A$11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III.11!$D$5:$D$11</c:f>
              <c:numCache>
                <c:formatCode>0.00</c:formatCode>
                <c:ptCount val="7"/>
                <c:pt idx="0">
                  <c:v>4.5890696000000002</c:v>
                </c:pt>
                <c:pt idx="1">
                  <c:v>5.9506740000000002</c:v>
                </c:pt>
                <c:pt idx="2">
                  <c:v>0</c:v>
                </c:pt>
                <c:pt idx="3">
                  <c:v>3.6345375999999998</c:v>
                </c:pt>
                <c:pt idx="4">
                  <c:v>8.7178079999999998</c:v>
                </c:pt>
                <c:pt idx="5">
                  <c:v>12.252415299999999</c:v>
                </c:pt>
                <c:pt idx="6">
                  <c:v>14.305074400000001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8C-4B36-B64E-6336D5EB8FD1}"/>
            </c:ext>
          </c:extLst>
        </c:ser>
        <c:ser>
          <c:idx val="4"/>
          <c:order val="3"/>
          <c:tx>
            <c:strRef>
              <c:f>III.11!$E$4</c:f>
              <c:strCache>
                <c:ptCount val="1"/>
                <c:pt idx="0">
                  <c:v> KI -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6"/>
            <c:spPr>
              <a:solidFill>
                <a:schemeClr val="tx1"/>
              </a:solidFill>
              <a:ln w="0">
                <a:solidFill>
                  <a:schemeClr val="tx1"/>
                </a:solidFill>
              </a:ln>
            </c:spPr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3A8C-4B36-B64E-6336D5EB8FD1}"/>
              </c:ext>
            </c:extLst>
          </c:dPt>
          <c:cat>
            <c:numRef>
              <c:f>III.11!$A$5:$A$11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III.11!$E$5:$E$11</c:f>
              <c:numCache>
                <c:formatCode>0.00</c:formatCode>
                <c:ptCount val="7"/>
                <c:pt idx="0">
                  <c:v>-7.4670491000000005</c:v>
                </c:pt>
                <c:pt idx="1">
                  <c:v>-3.3841657999999999</c:v>
                </c:pt>
                <c:pt idx="2">
                  <c:v>0</c:v>
                </c:pt>
                <c:pt idx="3">
                  <c:v>-5.0749672000000006</c:v>
                </c:pt>
                <c:pt idx="4">
                  <c:v>-3.2450542999999996</c:v>
                </c:pt>
                <c:pt idx="5">
                  <c:v>0.99986050000000004</c:v>
                </c:pt>
                <c:pt idx="6">
                  <c:v>1.7639339999999999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A8C-4B36-B64E-6336D5EB8FD1}"/>
            </c:ext>
          </c:extLst>
        </c:ser>
        <c:ser>
          <c:idx val="5"/>
          <c:order val="4"/>
          <c:tx>
            <c:strRef>
              <c:f>III.11!$F$4</c:f>
              <c:strCache>
                <c:ptCount val="1"/>
                <c:pt idx="0">
                  <c:v> KI +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3A8C-4B36-B64E-6336D5EB8FD1}"/>
              </c:ext>
            </c:extLst>
          </c:dPt>
          <c:cat>
            <c:numRef>
              <c:f>III.11!$A$5:$A$11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III.11!$F$5:$F$11</c:f>
              <c:numCache>
                <c:formatCode>0.00</c:formatCode>
                <c:ptCount val="7"/>
                <c:pt idx="0">
                  <c:v>4.5890696000000002</c:v>
                </c:pt>
                <c:pt idx="1">
                  <c:v>5.9506740000000002</c:v>
                </c:pt>
                <c:pt idx="2">
                  <c:v>0</c:v>
                </c:pt>
                <c:pt idx="3">
                  <c:v>3.6345375999999998</c:v>
                </c:pt>
                <c:pt idx="4">
                  <c:v>8.7178079999999998</c:v>
                </c:pt>
                <c:pt idx="5">
                  <c:v>12.252415299999999</c:v>
                </c:pt>
                <c:pt idx="6">
                  <c:v>14.305074400000001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A8C-4B36-B64E-6336D5EB8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0">
              <a:solidFill>
                <a:schemeClr val="tx1"/>
              </a:solidFill>
            </a:ln>
          </c:spPr>
        </c:hiLowLines>
        <c:axId val="61153664"/>
        <c:axId val="61155200"/>
      </c:stockChart>
      <c:lineChart>
        <c:grouping val="standard"/>
        <c:varyColors val="0"/>
        <c:ser>
          <c:idx val="3"/>
          <c:order val="5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III.11!$A$5:$A$11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Lit>
              <c:formatCode>General</c:formatCode>
              <c:ptCount val="7"/>
              <c:pt idx="0">
                <c:v>-3</c:v>
              </c:pt>
              <c:pt idx="1">
                <c:v>-2</c:v>
              </c:pt>
              <c:pt idx="2">
                <c:v>-1</c:v>
              </c:pt>
              <c:pt idx="3">
                <c:v>0</c:v>
              </c:pt>
              <c:pt idx="4">
                <c:v>1</c:v>
              </c:pt>
              <c:pt idx="5">
                <c:v>2</c:v>
              </c:pt>
              <c:pt idx="6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3-3A8C-4B36-B64E-6336D5EB8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192480"/>
        <c:axId val="812186904"/>
      </c:lineChart>
      <c:catAx>
        <c:axId val="6115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Tid (år)</a:t>
                </a:r>
              </a:p>
            </c:rich>
          </c:tx>
          <c:layout>
            <c:manualLayout>
              <c:xMode val="edge"/>
              <c:yMode val="edge"/>
              <c:x val="0.47978291127100681"/>
              <c:y val="0.9344720331273331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155200"/>
        <c:crosses val="min"/>
        <c:auto val="1"/>
        <c:lblAlgn val="ctr"/>
        <c:lblOffset val="100"/>
        <c:tickLblSkip val="1"/>
        <c:noMultiLvlLbl val="0"/>
      </c:catAx>
      <c:valAx>
        <c:axId val="61155200"/>
        <c:scaling>
          <c:orientation val="minMax"/>
          <c:max val="20"/>
          <c:min val="-1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153664"/>
        <c:crosses val="autoZero"/>
        <c:crossBetween val="between"/>
        <c:majorUnit val="5"/>
      </c:valAx>
      <c:valAx>
        <c:axId val="812186904"/>
        <c:scaling>
          <c:orientation val="minMax"/>
          <c:max val="20"/>
          <c:min val="-10"/>
        </c:scaling>
        <c:delete val="1"/>
        <c:axPos val="r"/>
        <c:numFmt formatCode="#,##0" sourceLinked="0"/>
        <c:majorTickMark val="out"/>
        <c:minorTickMark val="none"/>
        <c:tickLblPos val="nextTo"/>
        <c:crossAx val="812192480"/>
        <c:crosses val="max"/>
        <c:crossBetween val="between"/>
        <c:majorUnit val="5"/>
      </c:valAx>
      <c:catAx>
        <c:axId val="8121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12186904"/>
        <c:crossesAt val="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5254843764492E-2"/>
          <c:y val="0.10786753060943481"/>
          <c:w val="0.93454745156235508"/>
          <c:h val="0.74569973297120251"/>
        </c:manualLayout>
      </c:layout>
      <c:stockChart>
        <c:ser>
          <c:idx val="0"/>
          <c:order val="0"/>
          <c:tx>
            <c:strRef>
              <c:f>III.12!$B$4</c:f>
              <c:strCache>
                <c:ptCount val="1"/>
                <c:pt idx="0">
                  <c:v> Koefficient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  <c:spPr>
              <a:solidFill>
                <a:srgbClr val="C10B20"/>
              </a:solidFill>
              <a:ln>
                <a:noFill/>
              </a:ln>
            </c:spPr>
          </c:marker>
          <c:cat>
            <c:numRef>
              <c:f>III.12!$A$5:$A$11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III.12!$B$5:$B$11</c:f>
              <c:numCache>
                <c:formatCode>0.00</c:formatCode>
                <c:ptCount val="7"/>
                <c:pt idx="0">
                  <c:v>2.6502072000000001</c:v>
                </c:pt>
                <c:pt idx="1">
                  <c:v>0.94138320000000009</c:v>
                </c:pt>
                <c:pt idx="2">
                  <c:v>0</c:v>
                </c:pt>
                <c:pt idx="3">
                  <c:v>3.0223673999999998</c:v>
                </c:pt>
                <c:pt idx="4">
                  <c:v>4.2600045</c:v>
                </c:pt>
                <c:pt idx="5">
                  <c:v>4.9485236000000006</c:v>
                </c:pt>
                <c:pt idx="6">
                  <c:v>8.1854150000000008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E5-4C5F-A0B5-B8FF1C25F4A0}"/>
            </c:ext>
          </c:extLst>
        </c:ser>
        <c:ser>
          <c:idx val="1"/>
          <c:order val="1"/>
          <c:tx>
            <c:strRef>
              <c:f>III.12!$C$4</c:f>
              <c:strCache>
                <c:ptCount val="1"/>
                <c:pt idx="0">
                  <c:v> KI 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III.12!$A$5:$A$11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III.12!$C$5:$C$11</c:f>
              <c:numCache>
                <c:formatCode>0.00</c:formatCode>
                <c:ptCount val="7"/>
                <c:pt idx="0">
                  <c:v>-2.8799844999999999</c:v>
                </c:pt>
                <c:pt idx="1">
                  <c:v>-2.1352229</c:v>
                </c:pt>
                <c:pt idx="2">
                  <c:v>0</c:v>
                </c:pt>
                <c:pt idx="3">
                  <c:v>0.14827600000000002</c:v>
                </c:pt>
                <c:pt idx="4">
                  <c:v>-0.1898676</c:v>
                </c:pt>
                <c:pt idx="5">
                  <c:v>-0.88633610000000007</c:v>
                </c:pt>
                <c:pt idx="6">
                  <c:v>1.4281363999999999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FE5-4C5F-A0B5-B8FF1C25F4A0}"/>
            </c:ext>
          </c:extLst>
        </c:ser>
        <c:ser>
          <c:idx val="2"/>
          <c:order val="2"/>
          <c:tx>
            <c:strRef>
              <c:f>III.12!$D$4</c:f>
              <c:strCache>
                <c:ptCount val="1"/>
                <c:pt idx="0">
                  <c:v> KI 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III.12!$A$5:$A$11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III.12!$D$5:$D$11</c:f>
              <c:numCache>
                <c:formatCode>0.00</c:formatCode>
                <c:ptCount val="7"/>
                <c:pt idx="0">
                  <c:v>8.180398799999999</c:v>
                </c:pt>
                <c:pt idx="1">
                  <c:v>4.0179892000000006</c:v>
                </c:pt>
                <c:pt idx="2">
                  <c:v>0</c:v>
                </c:pt>
                <c:pt idx="3">
                  <c:v>5.8964587000000002</c:v>
                </c:pt>
                <c:pt idx="4">
                  <c:v>8.7098765999999994</c:v>
                </c:pt>
                <c:pt idx="5">
                  <c:v>10.7833834</c:v>
                </c:pt>
                <c:pt idx="6">
                  <c:v>14.942693600000002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FE5-4C5F-A0B5-B8FF1C25F4A0}"/>
            </c:ext>
          </c:extLst>
        </c:ser>
        <c:ser>
          <c:idx val="4"/>
          <c:order val="3"/>
          <c:tx>
            <c:strRef>
              <c:f>III.12!$E$4</c:f>
              <c:strCache>
                <c:ptCount val="1"/>
                <c:pt idx="0">
                  <c:v> KI -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6"/>
            <c:spPr>
              <a:solidFill>
                <a:schemeClr val="tx1"/>
              </a:solidFill>
              <a:ln w="0">
                <a:solidFill>
                  <a:schemeClr val="tx1"/>
                </a:solidFill>
              </a:ln>
            </c:spPr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AFE5-4C5F-A0B5-B8FF1C25F4A0}"/>
              </c:ext>
            </c:extLst>
          </c:dPt>
          <c:cat>
            <c:numRef>
              <c:f>III.12!$A$5:$A$11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III.12!$E$5:$E$11</c:f>
              <c:numCache>
                <c:formatCode>0.00</c:formatCode>
                <c:ptCount val="7"/>
                <c:pt idx="0">
                  <c:v>-2.8799844999999999</c:v>
                </c:pt>
                <c:pt idx="1">
                  <c:v>-2.1352229</c:v>
                </c:pt>
                <c:pt idx="2">
                  <c:v>0</c:v>
                </c:pt>
                <c:pt idx="3">
                  <c:v>0.14827600000000002</c:v>
                </c:pt>
                <c:pt idx="4">
                  <c:v>-0.1898676</c:v>
                </c:pt>
                <c:pt idx="5">
                  <c:v>-0.88633610000000007</c:v>
                </c:pt>
                <c:pt idx="6">
                  <c:v>1.4281363999999999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FE5-4C5F-A0B5-B8FF1C25F4A0}"/>
            </c:ext>
          </c:extLst>
        </c:ser>
        <c:ser>
          <c:idx val="5"/>
          <c:order val="4"/>
          <c:tx>
            <c:strRef>
              <c:f>III.12!$F$4</c:f>
              <c:strCache>
                <c:ptCount val="1"/>
                <c:pt idx="0">
                  <c:v> KI +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AFE5-4C5F-A0B5-B8FF1C25F4A0}"/>
              </c:ext>
            </c:extLst>
          </c:dPt>
          <c:cat>
            <c:numRef>
              <c:f>III.12!$A$5:$A$11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III.12!$F$5:$F$11</c:f>
              <c:numCache>
                <c:formatCode>0.00</c:formatCode>
                <c:ptCount val="7"/>
                <c:pt idx="0">
                  <c:v>8.180398799999999</c:v>
                </c:pt>
                <c:pt idx="1">
                  <c:v>4.0179892000000006</c:v>
                </c:pt>
                <c:pt idx="2">
                  <c:v>0</c:v>
                </c:pt>
                <c:pt idx="3">
                  <c:v>5.8964587000000002</c:v>
                </c:pt>
                <c:pt idx="4">
                  <c:v>8.7098765999999994</c:v>
                </c:pt>
                <c:pt idx="5">
                  <c:v>10.7833834</c:v>
                </c:pt>
                <c:pt idx="6">
                  <c:v>14.942693600000002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FE5-4C5F-A0B5-B8FF1C25F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0">
              <a:solidFill>
                <a:schemeClr val="tx1"/>
              </a:solidFill>
            </a:ln>
          </c:spPr>
        </c:hiLowLines>
        <c:axId val="61153664"/>
        <c:axId val="61155200"/>
      </c:stockChart>
      <c:lineChart>
        <c:grouping val="standard"/>
        <c:varyColors val="0"/>
        <c:ser>
          <c:idx val="3"/>
          <c:order val="5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III.12!$A$5:$A$11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Lit>
              <c:formatCode>General</c:formatCode>
              <c:ptCount val="7"/>
              <c:pt idx="0">
                <c:v>-3</c:v>
              </c:pt>
              <c:pt idx="1">
                <c:v>-2</c:v>
              </c:pt>
              <c:pt idx="2">
                <c:v>-1</c:v>
              </c:pt>
              <c:pt idx="3">
                <c:v>0</c:v>
              </c:pt>
              <c:pt idx="4">
                <c:v>1</c:v>
              </c:pt>
              <c:pt idx="5">
                <c:v>2</c:v>
              </c:pt>
              <c:pt idx="6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3-AFE5-4C5F-A0B5-B8FF1C25F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631120"/>
        <c:axId val="849630136"/>
      </c:lineChart>
      <c:catAx>
        <c:axId val="6115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Tid (år)</a:t>
                </a:r>
              </a:p>
            </c:rich>
          </c:tx>
          <c:layout>
            <c:manualLayout>
              <c:xMode val="edge"/>
              <c:yMode val="edge"/>
              <c:x val="0.48235849471078979"/>
              <c:y val="0.93553928187240787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155200"/>
        <c:crosses val="min"/>
        <c:auto val="1"/>
        <c:lblAlgn val="ctr"/>
        <c:lblOffset val="100"/>
        <c:tickLblSkip val="1"/>
        <c:noMultiLvlLbl val="0"/>
      </c:catAx>
      <c:valAx>
        <c:axId val="61155200"/>
        <c:scaling>
          <c:orientation val="minMax"/>
          <c:max val="20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153664"/>
        <c:crosses val="autoZero"/>
        <c:crossBetween val="between"/>
        <c:majorUnit val="5"/>
      </c:valAx>
      <c:valAx>
        <c:axId val="849630136"/>
        <c:scaling>
          <c:orientation val="minMax"/>
          <c:max val="20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49631120"/>
        <c:crosses val="max"/>
        <c:crossBetween val="between"/>
        <c:majorUnit val="5"/>
      </c:valAx>
      <c:catAx>
        <c:axId val="84963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49630136"/>
        <c:crossesAt val="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767721438307139E-2"/>
          <c:y val="0.10786753060943481"/>
          <c:w val="0.92098302624998774"/>
          <c:h val="0.74181801176711704"/>
        </c:manualLayout>
      </c:layout>
      <c:stockChart>
        <c:ser>
          <c:idx val="0"/>
          <c:order val="0"/>
          <c:tx>
            <c:strRef>
              <c:f>III.13!$B$4</c:f>
              <c:strCache>
                <c:ptCount val="1"/>
                <c:pt idx="0">
                  <c:v> Koefficient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  <c:spPr>
              <a:solidFill>
                <a:srgbClr val="C10B20"/>
              </a:solidFill>
              <a:ln>
                <a:noFill/>
              </a:ln>
            </c:spPr>
          </c:marker>
          <c:cat>
            <c:numRef>
              <c:f>III.13!$A$5:$A$11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III.13!$B$5:$B$11</c:f>
              <c:numCache>
                <c:formatCode>0.00</c:formatCode>
                <c:ptCount val="7"/>
                <c:pt idx="0">
                  <c:v>1.5413288000000001</c:v>
                </c:pt>
                <c:pt idx="1">
                  <c:v>-0.9405597</c:v>
                </c:pt>
                <c:pt idx="2">
                  <c:v>0</c:v>
                </c:pt>
                <c:pt idx="3">
                  <c:v>0.3228337</c:v>
                </c:pt>
                <c:pt idx="4">
                  <c:v>-3.7547063999999999</c:v>
                </c:pt>
                <c:pt idx="5">
                  <c:v>-6.1652247999999998</c:v>
                </c:pt>
                <c:pt idx="6">
                  <c:v>-7.2812883999999993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96-4560-B695-9184BEF5F990}"/>
            </c:ext>
          </c:extLst>
        </c:ser>
        <c:ser>
          <c:idx val="1"/>
          <c:order val="1"/>
          <c:tx>
            <c:strRef>
              <c:f>III.13!$C$4</c:f>
              <c:strCache>
                <c:ptCount val="1"/>
                <c:pt idx="0">
                  <c:v> KI 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III.13!$A$5:$A$11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III.13!$C$5:$C$11</c:f>
              <c:numCache>
                <c:formatCode>0.00</c:formatCode>
                <c:ptCount val="7"/>
                <c:pt idx="0">
                  <c:v>-4.0403450000000003</c:v>
                </c:pt>
                <c:pt idx="1">
                  <c:v>-5.1800666</c:v>
                </c:pt>
                <c:pt idx="2">
                  <c:v>0</c:v>
                </c:pt>
                <c:pt idx="3">
                  <c:v>-3.4661069000000002</c:v>
                </c:pt>
                <c:pt idx="4">
                  <c:v>-9.2471733999999994</c:v>
                </c:pt>
                <c:pt idx="5">
                  <c:v>-11.8144259</c:v>
                </c:pt>
                <c:pt idx="6">
                  <c:v>-13.3956707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96-4560-B695-9184BEF5F990}"/>
            </c:ext>
          </c:extLst>
        </c:ser>
        <c:ser>
          <c:idx val="2"/>
          <c:order val="2"/>
          <c:tx>
            <c:strRef>
              <c:f>III.13!$D$4</c:f>
              <c:strCache>
                <c:ptCount val="1"/>
                <c:pt idx="0">
                  <c:v> KI 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III.13!$A$5:$A$11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III.13!$D$5:$D$11</c:f>
              <c:numCache>
                <c:formatCode>0.00</c:formatCode>
                <c:ptCount val="7"/>
                <c:pt idx="0">
                  <c:v>7.1230026999999998</c:v>
                </c:pt>
                <c:pt idx="1">
                  <c:v>3.2989471999999997</c:v>
                </c:pt>
                <c:pt idx="2">
                  <c:v>0</c:v>
                </c:pt>
                <c:pt idx="3">
                  <c:v>4.1117742999999995</c:v>
                </c:pt>
                <c:pt idx="4">
                  <c:v>1.7377606000000001</c:v>
                </c:pt>
                <c:pt idx="5">
                  <c:v>-0.51602380000000003</c:v>
                </c:pt>
                <c:pt idx="6">
                  <c:v>-1.166906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196-4560-B695-9184BEF5F990}"/>
            </c:ext>
          </c:extLst>
        </c:ser>
        <c:ser>
          <c:idx val="4"/>
          <c:order val="3"/>
          <c:tx>
            <c:strRef>
              <c:f>III.13!$E$4</c:f>
              <c:strCache>
                <c:ptCount val="1"/>
                <c:pt idx="0">
                  <c:v> KI -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6"/>
            <c:spPr>
              <a:solidFill>
                <a:schemeClr val="tx1"/>
              </a:solidFill>
              <a:ln w="0">
                <a:solidFill>
                  <a:schemeClr val="tx1"/>
                </a:solidFill>
              </a:ln>
            </c:spPr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4196-4560-B695-9184BEF5F990}"/>
              </c:ext>
            </c:extLst>
          </c:dPt>
          <c:cat>
            <c:numRef>
              <c:f>III.13!$A$5:$A$11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III.13!$E$5:$E$11</c:f>
              <c:numCache>
                <c:formatCode>0.00</c:formatCode>
                <c:ptCount val="7"/>
                <c:pt idx="0">
                  <c:v>-4.0403450000000003</c:v>
                </c:pt>
                <c:pt idx="1">
                  <c:v>-5.1800666</c:v>
                </c:pt>
                <c:pt idx="2">
                  <c:v>0</c:v>
                </c:pt>
                <c:pt idx="3">
                  <c:v>-3.4661069000000002</c:v>
                </c:pt>
                <c:pt idx="4">
                  <c:v>-9.2471733999999994</c:v>
                </c:pt>
                <c:pt idx="5">
                  <c:v>-11.8144259</c:v>
                </c:pt>
                <c:pt idx="6">
                  <c:v>-13.3956707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196-4560-B695-9184BEF5F990}"/>
            </c:ext>
          </c:extLst>
        </c:ser>
        <c:ser>
          <c:idx val="5"/>
          <c:order val="4"/>
          <c:tx>
            <c:strRef>
              <c:f>III.13!$F$4</c:f>
              <c:strCache>
                <c:ptCount val="1"/>
                <c:pt idx="0">
                  <c:v> KI +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4196-4560-B695-9184BEF5F990}"/>
              </c:ext>
            </c:extLst>
          </c:dPt>
          <c:cat>
            <c:numRef>
              <c:f>III.13!$A$5:$A$11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III.13!$F$5:$F$11</c:f>
              <c:numCache>
                <c:formatCode>0.00</c:formatCode>
                <c:ptCount val="7"/>
                <c:pt idx="0">
                  <c:v>7.1230026999999998</c:v>
                </c:pt>
                <c:pt idx="1">
                  <c:v>3.2989471999999997</c:v>
                </c:pt>
                <c:pt idx="2">
                  <c:v>0</c:v>
                </c:pt>
                <c:pt idx="3">
                  <c:v>4.1117742999999995</c:v>
                </c:pt>
                <c:pt idx="4">
                  <c:v>1.7377606000000001</c:v>
                </c:pt>
                <c:pt idx="5">
                  <c:v>-0.51602380000000003</c:v>
                </c:pt>
                <c:pt idx="6">
                  <c:v>-1.166906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196-4560-B695-9184BEF5F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0">
              <a:solidFill>
                <a:schemeClr val="tx1"/>
              </a:solidFill>
            </a:ln>
          </c:spPr>
        </c:hiLowLines>
        <c:axId val="61153664"/>
        <c:axId val="61155200"/>
      </c:stockChart>
      <c:lineChart>
        <c:grouping val="standard"/>
        <c:varyColors val="0"/>
        <c:ser>
          <c:idx val="3"/>
          <c:order val="5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III.13!$A$5:$A$11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Lit>
              <c:formatCode>General</c:formatCode>
              <c:ptCount val="7"/>
              <c:pt idx="0">
                <c:v>-3</c:v>
              </c:pt>
              <c:pt idx="1">
                <c:v>-2</c:v>
              </c:pt>
              <c:pt idx="2">
                <c:v>-1</c:v>
              </c:pt>
              <c:pt idx="3">
                <c:v>0</c:v>
              </c:pt>
              <c:pt idx="4">
                <c:v>1</c:v>
              </c:pt>
              <c:pt idx="5">
                <c:v>2</c:v>
              </c:pt>
              <c:pt idx="6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3-4196-4560-B695-9184BEF5F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693296"/>
        <c:axId val="861692968"/>
      </c:lineChart>
      <c:catAx>
        <c:axId val="6115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Tid (år)</a:t>
                </a:r>
              </a:p>
            </c:rich>
          </c:tx>
          <c:layout>
            <c:manualLayout>
              <c:xMode val="edge"/>
              <c:yMode val="edge"/>
              <c:x val="0.48228130730234064"/>
              <c:y val="0.93553928187240787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155200"/>
        <c:crosses val="min"/>
        <c:auto val="1"/>
        <c:lblAlgn val="ctr"/>
        <c:lblOffset val="100"/>
        <c:tickLblSkip val="1"/>
        <c:noMultiLvlLbl val="0"/>
      </c:catAx>
      <c:valAx>
        <c:axId val="61155200"/>
        <c:scaling>
          <c:orientation val="minMax"/>
          <c:max val="10"/>
          <c:min val="-1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153664"/>
        <c:crosses val="autoZero"/>
        <c:crossBetween val="between"/>
        <c:majorUnit val="5"/>
      </c:valAx>
      <c:valAx>
        <c:axId val="861692968"/>
        <c:scaling>
          <c:orientation val="minMax"/>
          <c:max val="10"/>
          <c:min val="-15"/>
        </c:scaling>
        <c:delete val="1"/>
        <c:axPos val="r"/>
        <c:numFmt formatCode="#,##0" sourceLinked="0"/>
        <c:majorTickMark val="out"/>
        <c:minorTickMark val="none"/>
        <c:tickLblPos val="nextTo"/>
        <c:crossAx val="861693296"/>
        <c:crosses val="max"/>
        <c:crossBetween val="between"/>
        <c:majorUnit val="5"/>
      </c:valAx>
      <c:catAx>
        <c:axId val="86169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61692968"/>
        <c:crossesAt val="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708729907964165E-2"/>
          <c:y val="0.10584781850030121"/>
          <c:w val="0.93805199978220055"/>
          <c:h val="0.74809804080126485"/>
        </c:manualLayout>
      </c:layout>
      <c:stockChart>
        <c:ser>
          <c:idx val="0"/>
          <c:order val="0"/>
          <c:tx>
            <c:strRef>
              <c:f>III.14!$B$4</c:f>
              <c:strCache>
                <c:ptCount val="1"/>
                <c:pt idx="0">
                  <c:v> Koefficient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4"/>
            <c:spPr>
              <a:solidFill>
                <a:srgbClr val="C10B20"/>
              </a:solidFill>
              <a:ln>
                <a:noFill/>
              </a:ln>
            </c:spPr>
          </c:marker>
          <c:cat>
            <c:numRef>
              <c:f>III.14!$A$5:$A$11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III.14!$B$5:$B$11</c:f>
              <c:numCache>
                <c:formatCode>0.00</c:formatCode>
                <c:ptCount val="7"/>
                <c:pt idx="0">
                  <c:v>-0.21775369999999997</c:v>
                </c:pt>
                <c:pt idx="1">
                  <c:v>-1.7542734</c:v>
                </c:pt>
                <c:pt idx="2">
                  <c:v>0</c:v>
                </c:pt>
                <c:pt idx="3">
                  <c:v>0.84211740000000002</c:v>
                </c:pt>
                <c:pt idx="4">
                  <c:v>0.69070739999999997</c:v>
                </c:pt>
                <c:pt idx="5">
                  <c:v>0.51737750000000005</c:v>
                </c:pt>
                <c:pt idx="6">
                  <c:v>0.54906290000000002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A6-4433-A13A-1908A8AE8D06}"/>
            </c:ext>
          </c:extLst>
        </c:ser>
        <c:ser>
          <c:idx val="1"/>
          <c:order val="1"/>
          <c:tx>
            <c:strRef>
              <c:f>III.14!$C$4</c:f>
              <c:strCache>
                <c:ptCount val="1"/>
                <c:pt idx="0">
                  <c:v> KI 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III.14!$A$5:$A$11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III.14!$C$5:$C$11</c:f>
              <c:numCache>
                <c:formatCode>0.00</c:formatCode>
                <c:ptCount val="7"/>
                <c:pt idx="0">
                  <c:v>-2.2755885</c:v>
                </c:pt>
                <c:pt idx="1">
                  <c:v>-3.8275030999999999</c:v>
                </c:pt>
                <c:pt idx="2">
                  <c:v>0</c:v>
                </c:pt>
                <c:pt idx="3">
                  <c:v>-0.86443400000000004</c:v>
                </c:pt>
                <c:pt idx="4">
                  <c:v>-1.4163178999999999</c:v>
                </c:pt>
                <c:pt idx="5">
                  <c:v>-1.7369782</c:v>
                </c:pt>
                <c:pt idx="6">
                  <c:v>-1.9924190000000002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A6-4433-A13A-1908A8AE8D06}"/>
            </c:ext>
          </c:extLst>
        </c:ser>
        <c:ser>
          <c:idx val="2"/>
          <c:order val="2"/>
          <c:tx>
            <c:strRef>
              <c:f>III.14!$D$4</c:f>
              <c:strCache>
                <c:ptCount val="1"/>
                <c:pt idx="0">
                  <c:v> KI 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III.14!$A$5:$A$11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III.14!$D$5:$D$11</c:f>
              <c:numCache>
                <c:formatCode>0.00</c:formatCode>
                <c:ptCount val="7"/>
                <c:pt idx="0">
                  <c:v>1.8400812</c:v>
                </c:pt>
                <c:pt idx="1">
                  <c:v>0.31895640000000003</c:v>
                </c:pt>
                <c:pt idx="2">
                  <c:v>0</c:v>
                </c:pt>
                <c:pt idx="3">
                  <c:v>2.5486689</c:v>
                </c:pt>
                <c:pt idx="4">
                  <c:v>2.7977327999999999</c:v>
                </c:pt>
                <c:pt idx="5">
                  <c:v>2.7717331999999999</c:v>
                </c:pt>
                <c:pt idx="6">
                  <c:v>3.0905446999999997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A6-4433-A13A-1908A8AE8D06}"/>
            </c:ext>
          </c:extLst>
        </c:ser>
        <c:ser>
          <c:idx val="4"/>
          <c:order val="3"/>
          <c:tx>
            <c:strRef>
              <c:f>III.14!$E$4</c:f>
              <c:strCache>
                <c:ptCount val="1"/>
                <c:pt idx="0">
                  <c:v> KI -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6"/>
            <c:spPr>
              <a:solidFill>
                <a:schemeClr val="tx1"/>
              </a:solidFill>
              <a:ln w="0">
                <a:solidFill>
                  <a:schemeClr val="tx1"/>
                </a:solidFill>
              </a:ln>
            </c:spPr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FEA6-4433-A13A-1908A8AE8D06}"/>
              </c:ext>
            </c:extLst>
          </c:dPt>
          <c:cat>
            <c:numRef>
              <c:f>III.14!$A$5:$A$11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III.14!$E$5:$E$11</c:f>
              <c:numCache>
                <c:formatCode>0.00</c:formatCode>
                <c:ptCount val="7"/>
                <c:pt idx="0">
                  <c:v>-2.2755885</c:v>
                </c:pt>
                <c:pt idx="1">
                  <c:v>-3.8275030999999999</c:v>
                </c:pt>
                <c:pt idx="2">
                  <c:v>0</c:v>
                </c:pt>
                <c:pt idx="3">
                  <c:v>-0.86443400000000004</c:v>
                </c:pt>
                <c:pt idx="4">
                  <c:v>-1.4163178999999999</c:v>
                </c:pt>
                <c:pt idx="5">
                  <c:v>-1.7369782</c:v>
                </c:pt>
                <c:pt idx="6">
                  <c:v>-1.9924190000000002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EA6-4433-A13A-1908A8AE8D06}"/>
            </c:ext>
          </c:extLst>
        </c:ser>
        <c:ser>
          <c:idx val="5"/>
          <c:order val="4"/>
          <c:tx>
            <c:strRef>
              <c:f>III.14!$F$4</c:f>
              <c:strCache>
                <c:ptCount val="1"/>
                <c:pt idx="0">
                  <c:v> KI +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FEA6-4433-A13A-1908A8AE8D06}"/>
              </c:ext>
            </c:extLst>
          </c:dPt>
          <c:cat>
            <c:numRef>
              <c:f>III.14!$A$5:$A$11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III.14!$F$5:$F$11</c:f>
              <c:numCache>
                <c:formatCode>0.00</c:formatCode>
                <c:ptCount val="7"/>
                <c:pt idx="0">
                  <c:v>1.8400812</c:v>
                </c:pt>
                <c:pt idx="1">
                  <c:v>0.31895640000000003</c:v>
                </c:pt>
                <c:pt idx="2">
                  <c:v>0</c:v>
                </c:pt>
                <c:pt idx="3">
                  <c:v>2.5486689</c:v>
                </c:pt>
                <c:pt idx="4">
                  <c:v>2.7977327999999999</c:v>
                </c:pt>
                <c:pt idx="5">
                  <c:v>2.7717331999999999</c:v>
                </c:pt>
                <c:pt idx="6">
                  <c:v>3.0905446999999997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EA6-4433-A13A-1908A8AE8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0">
              <a:solidFill>
                <a:schemeClr val="tx1"/>
              </a:solidFill>
            </a:ln>
          </c:spPr>
        </c:hiLowLines>
        <c:axId val="61153664"/>
        <c:axId val="61155200"/>
      </c:stockChart>
      <c:lineChart>
        <c:grouping val="standard"/>
        <c:varyColors val="0"/>
        <c:ser>
          <c:idx val="3"/>
          <c:order val="5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III.14!$A$5:$A$11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Lit>
              <c:formatCode>General</c:formatCode>
              <c:ptCount val="7"/>
              <c:pt idx="0">
                <c:v>-3</c:v>
              </c:pt>
              <c:pt idx="1">
                <c:v>-2</c:v>
              </c:pt>
              <c:pt idx="2">
                <c:v>-1</c:v>
              </c:pt>
              <c:pt idx="3">
                <c:v>0</c:v>
              </c:pt>
              <c:pt idx="4">
                <c:v>1</c:v>
              </c:pt>
              <c:pt idx="5">
                <c:v>2</c:v>
              </c:pt>
              <c:pt idx="6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3-FEA6-4433-A13A-1908A8AE8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541048"/>
        <c:axId val="856540064"/>
      </c:lineChart>
      <c:catAx>
        <c:axId val="6115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Tid (år)</a:t>
                </a:r>
              </a:p>
            </c:rich>
          </c:tx>
          <c:layout>
            <c:manualLayout>
              <c:xMode val="edge"/>
              <c:yMode val="edge"/>
              <c:x val="0.47346253881014044"/>
              <c:y val="0.9359391067330479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155200"/>
        <c:crosses val="min"/>
        <c:auto val="1"/>
        <c:lblAlgn val="ctr"/>
        <c:lblOffset val="100"/>
        <c:tickLblSkip val="1"/>
        <c:noMultiLvlLbl val="0"/>
      </c:catAx>
      <c:valAx>
        <c:axId val="61155200"/>
        <c:scaling>
          <c:orientation val="minMax"/>
          <c:max val="4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153664"/>
        <c:crosses val="autoZero"/>
        <c:crossBetween val="between"/>
        <c:majorUnit val="2"/>
      </c:valAx>
      <c:valAx>
        <c:axId val="856540064"/>
        <c:scaling>
          <c:orientation val="minMax"/>
          <c:max val="4"/>
          <c:min val="-6"/>
        </c:scaling>
        <c:delete val="1"/>
        <c:axPos val="r"/>
        <c:numFmt formatCode="#,##0" sourceLinked="0"/>
        <c:majorTickMark val="out"/>
        <c:minorTickMark val="none"/>
        <c:tickLblPos val="nextTo"/>
        <c:crossAx val="856541048"/>
        <c:crosses val="max"/>
        <c:crossBetween val="between"/>
        <c:majorUnit val="2"/>
      </c:valAx>
      <c:catAx>
        <c:axId val="85654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56540064"/>
        <c:crossesAt val="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654373225261267E-2"/>
          <c:w val="0.99875473848968999"/>
          <c:h val="0.7901332475670334"/>
        </c:manualLayout>
      </c:layout>
      <c:lineChart>
        <c:grouping val="standard"/>
        <c:varyColors val="0"/>
        <c:ser>
          <c:idx val="0"/>
          <c:order val="0"/>
          <c:tx>
            <c:strRef>
              <c:f>III.2.a!$A$5</c:f>
              <c:strCache>
                <c:ptCount val="1"/>
                <c:pt idx="0">
                  <c:v> Maskiner, inventar mv.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III.2.a!$B$4:$V$4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III.2.a!$B$5:$V$5</c:f>
              <c:numCache>
                <c:formatCode>0.00</c:formatCode>
                <c:ptCount val="21"/>
                <c:pt idx="0">
                  <c:v>20.109000000000002</c:v>
                </c:pt>
                <c:pt idx="1">
                  <c:v>19.285</c:v>
                </c:pt>
                <c:pt idx="2">
                  <c:v>19.242000000000001</c:v>
                </c:pt>
                <c:pt idx="3">
                  <c:v>16.45</c:v>
                </c:pt>
                <c:pt idx="4">
                  <c:v>17.733000000000001</c:v>
                </c:pt>
                <c:pt idx="5">
                  <c:v>15.212999999999999</c:v>
                </c:pt>
                <c:pt idx="6">
                  <c:v>16.934999999999999</c:v>
                </c:pt>
                <c:pt idx="7">
                  <c:v>15.593</c:v>
                </c:pt>
                <c:pt idx="8">
                  <c:v>17.298999999999999</c:v>
                </c:pt>
                <c:pt idx="9">
                  <c:v>17.236999999999998</c:v>
                </c:pt>
                <c:pt idx="10">
                  <c:v>12.015000000000001</c:v>
                </c:pt>
                <c:pt idx="11">
                  <c:v>16.068999999999999</c:v>
                </c:pt>
                <c:pt idx="12">
                  <c:v>13.85</c:v>
                </c:pt>
                <c:pt idx="13">
                  <c:v>14.476000000000001</c:v>
                </c:pt>
                <c:pt idx="14">
                  <c:v>14.05</c:v>
                </c:pt>
                <c:pt idx="15">
                  <c:v>11.727</c:v>
                </c:pt>
                <c:pt idx="16">
                  <c:v>13.147</c:v>
                </c:pt>
                <c:pt idx="17">
                  <c:v>14.284000000000001</c:v>
                </c:pt>
                <c:pt idx="18">
                  <c:v>13.884</c:v>
                </c:pt>
                <c:pt idx="19">
                  <c:v>13.211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C1-4C99-991E-463C335BE542}"/>
            </c:ext>
          </c:extLst>
        </c:ser>
        <c:ser>
          <c:idx val="1"/>
          <c:order val="1"/>
          <c:tx>
            <c:strRef>
              <c:f>III.2.a!$A$6</c:f>
              <c:strCache>
                <c:ptCount val="1"/>
                <c:pt idx="0">
                  <c:v> Intellektuelle rettigheder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III.2.a!$B$4:$V$4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III.2.a!$B$6:$V$6</c:f>
              <c:numCache>
                <c:formatCode>0.00</c:formatCode>
                <c:ptCount val="21"/>
                <c:pt idx="0">
                  <c:v>17.821000000000002</c:v>
                </c:pt>
                <c:pt idx="1">
                  <c:v>20.033999999999999</c:v>
                </c:pt>
                <c:pt idx="2">
                  <c:v>14.75</c:v>
                </c:pt>
                <c:pt idx="3">
                  <c:v>19.82</c:v>
                </c:pt>
                <c:pt idx="4">
                  <c:v>18.292999999999999</c:v>
                </c:pt>
                <c:pt idx="5">
                  <c:v>22.042999999999999</c:v>
                </c:pt>
                <c:pt idx="6">
                  <c:v>20.52</c:v>
                </c:pt>
                <c:pt idx="7">
                  <c:v>20.655999999999999</c:v>
                </c:pt>
                <c:pt idx="8">
                  <c:v>25.658999999999999</c:v>
                </c:pt>
                <c:pt idx="9">
                  <c:v>29.824999999999999</c:v>
                </c:pt>
                <c:pt idx="10">
                  <c:v>26.495000000000001</c:v>
                </c:pt>
                <c:pt idx="11">
                  <c:v>27.356999999999999</c:v>
                </c:pt>
                <c:pt idx="12">
                  <c:v>31.128</c:v>
                </c:pt>
                <c:pt idx="13">
                  <c:v>30.128</c:v>
                </c:pt>
                <c:pt idx="14">
                  <c:v>31.907</c:v>
                </c:pt>
                <c:pt idx="15">
                  <c:v>33.874000000000002</c:v>
                </c:pt>
                <c:pt idx="16">
                  <c:v>43.671999999999997</c:v>
                </c:pt>
                <c:pt idx="17">
                  <c:v>39.014000000000003</c:v>
                </c:pt>
                <c:pt idx="18">
                  <c:v>38.941000000000003</c:v>
                </c:pt>
                <c:pt idx="19">
                  <c:v>37.040999999999997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C1-4C99-991E-463C335BE542}"/>
            </c:ext>
          </c:extLst>
        </c:ser>
        <c:ser>
          <c:idx val="2"/>
          <c:order val="2"/>
          <c:tx>
            <c:strRef>
              <c:f>III.2.a!$A$7</c:f>
              <c:strCache>
                <c:ptCount val="1"/>
                <c:pt idx="0">
                  <c:v> Andet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III.2.a!$B$4:$V$4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III.2.a!$B$7:$V$7</c:f>
              <c:numCache>
                <c:formatCode>0.00</c:formatCode>
                <c:ptCount val="21"/>
                <c:pt idx="0">
                  <c:v>9.7969999999999935</c:v>
                </c:pt>
                <c:pt idx="1">
                  <c:v>10.184999999999999</c:v>
                </c:pt>
                <c:pt idx="2">
                  <c:v>12.02</c:v>
                </c:pt>
                <c:pt idx="3">
                  <c:v>8.9830000000000005</c:v>
                </c:pt>
                <c:pt idx="4">
                  <c:v>10.385999999999999</c:v>
                </c:pt>
                <c:pt idx="5">
                  <c:v>8.546999999999997</c:v>
                </c:pt>
                <c:pt idx="6">
                  <c:v>10.187000000000005</c:v>
                </c:pt>
                <c:pt idx="7">
                  <c:v>13.485000000000007</c:v>
                </c:pt>
                <c:pt idx="8">
                  <c:v>14.481000000000002</c:v>
                </c:pt>
                <c:pt idx="9">
                  <c:v>7.0980000000000025</c:v>
                </c:pt>
                <c:pt idx="10">
                  <c:v>5.3139999999999965</c:v>
                </c:pt>
                <c:pt idx="11">
                  <c:v>8.722999999999999</c:v>
                </c:pt>
                <c:pt idx="12">
                  <c:v>10.491</c:v>
                </c:pt>
                <c:pt idx="13">
                  <c:v>8.9570000000000007</c:v>
                </c:pt>
                <c:pt idx="14">
                  <c:v>9.5689999999999991</c:v>
                </c:pt>
                <c:pt idx="15">
                  <c:v>10.631999999999998</c:v>
                </c:pt>
                <c:pt idx="16">
                  <c:v>11.247000000000007</c:v>
                </c:pt>
                <c:pt idx="17">
                  <c:v>10.962999999999994</c:v>
                </c:pt>
                <c:pt idx="18">
                  <c:v>11.313999999999993</c:v>
                </c:pt>
                <c:pt idx="19">
                  <c:v>12.081000000000003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DC1-4C99-991E-463C335BE542}"/>
            </c:ext>
          </c:extLst>
        </c:ser>
        <c:ser>
          <c:idx val="3"/>
          <c:order val="3"/>
          <c:tx>
            <c:strRef>
              <c:f>III.2.a!$A$8</c:f>
              <c:strCache>
                <c:ptCount val="1"/>
                <c:pt idx="0">
                  <c:v> I alt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III.2.a!$B$4:$V$4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III.2.a!$B$8:$V$8</c:f>
              <c:numCache>
                <c:formatCode>0.00</c:formatCode>
                <c:ptCount val="21"/>
                <c:pt idx="0">
                  <c:v>47.727000000000004</c:v>
                </c:pt>
                <c:pt idx="1">
                  <c:v>49.504000000000005</c:v>
                </c:pt>
                <c:pt idx="2">
                  <c:v>46.012</c:v>
                </c:pt>
                <c:pt idx="3">
                  <c:v>45.253</c:v>
                </c:pt>
                <c:pt idx="4">
                  <c:v>46.411999999999992</c:v>
                </c:pt>
                <c:pt idx="5">
                  <c:v>45.802999999999997</c:v>
                </c:pt>
                <c:pt idx="6">
                  <c:v>47.642000000000003</c:v>
                </c:pt>
                <c:pt idx="7">
                  <c:v>49.734000000000002</c:v>
                </c:pt>
                <c:pt idx="8">
                  <c:v>57.439</c:v>
                </c:pt>
                <c:pt idx="9">
                  <c:v>54.16</c:v>
                </c:pt>
                <c:pt idx="10">
                  <c:v>43.823999999999998</c:v>
                </c:pt>
                <c:pt idx="11">
                  <c:v>52.149000000000001</c:v>
                </c:pt>
                <c:pt idx="12">
                  <c:v>55.469000000000001</c:v>
                </c:pt>
                <c:pt idx="13">
                  <c:v>53.561</c:v>
                </c:pt>
                <c:pt idx="14">
                  <c:v>55.525999999999996</c:v>
                </c:pt>
                <c:pt idx="15">
                  <c:v>56.232999999999997</c:v>
                </c:pt>
                <c:pt idx="16">
                  <c:v>68.066000000000003</c:v>
                </c:pt>
                <c:pt idx="17">
                  <c:v>64.260999999999996</c:v>
                </c:pt>
                <c:pt idx="18">
                  <c:v>64.138999999999996</c:v>
                </c:pt>
                <c:pt idx="19">
                  <c:v>62.332999999999998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DC1-4C99-991E-463C335BE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9405264"/>
        <c:axId val="889409200"/>
      </c:lineChart>
      <c:catAx>
        <c:axId val="88940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89409200"/>
        <c:crosses val="min"/>
        <c:auto val="1"/>
        <c:lblAlgn val="ctr"/>
        <c:lblOffset val="100"/>
        <c:tickLblSkip val="4"/>
        <c:tickMarkSkip val="4"/>
        <c:noMultiLvlLbl val="0"/>
      </c:catAx>
      <c:valAx>
        <c:axId val="889409200"/>
        <c:scaling>
          <c:orientation val="minMax"/>
          <c:max val="8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89405264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381164350895046"/>
          <c:w val="0.99734239622240606"/>
          <c:h val="0.1261883564910495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654373225261267E-2"/>
          <c:w val="0.99583135847871562"/>
          <c:h val="0.7901332475670334"/>
        </c:manualLayout>
      </c:layout>
      <c:lineChart>
        <c:grouping val="standard"/>
        <c:varyColors val="0"/>
        <c:ser>
          <c:idx val="0"/>
          <c:order val="0"/>
          <c:tx>
            <c:strRef>
              <c:f>III.2.b!$A$5</c:f>
              <c:strCache>
                <c:ptCount val="1"/>
                <c:pt idx="0">
                  <c:v> Maskiner, inventar mv.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III.2.b!$B$4:$V$4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III.2.b!$B$5:$V$5</c:f>
              <c:numCache>
                <c:formatCode>0.00</c:formatCode>
                <c:ptCount val="21"/>
                <c:pt idx="0">
                  <c:v>43.068222837203706</c:v>
                </c:pt>
                <c:pt idx="1">
                  <c:v>39.712472418734791</c:v>
                </c:pt>
                <c:pt idx="2">
                  <c:v>42.731889612878497</c:v>
                </c:pt>
                <c:pt idx="3">
                  <c:v>36.986600111463815</c:v>
                </c:pt>
                <c:pt idx="4">
                  <c:v>38.912153689639673</c:v>
                </c:pt>
                <c:pt idx="5">
                  <c:v>33.226255993575357</c:v>
                </c:pt>
                <c:pt idx="6">
                  <c:v>35.313055811963892</c:v>
                </c:pt>
                <c:pt idx="7">
                  <c:v>31.021805806478721</c:v>
                </c:pt>
                <c:pt idx="8">
                  <c:v>30.199760849686996</c:v>
                </c:pt>
                <c:pt idx="9">
                  <c:v>32.302392769834803</c:v>
                </c:pt>
                <c:pt idx="10">
                  <c:v>27.416484118291347</c:v>
                </c:pt>
                <c:pt idx="11">
                  <c:v>30.145879333446562</c:v>
                </c:pt>
                <c:pt idx="12">
                  <c:v>24.301695386325736</c:v>
                </c:pt>
                <c:pt idx="13">
                  <c:v>26.427670049588542</c:v>
                </c:pt>
                <c:pt idx="14">
                  <c:v>24.830145202555023</c:v>
                </c:pt>
                <c:pt idx="15">
                  <c:v>20.619037312066066</c:v>
                </c:pt>
                <c:pt idx="16">
                  <c:v>18.725159253008112</c:v>
                </c:pt>
                <c:pt idx="17">
                  <c:v>20.987019663282354</c:v>
                </c:pt>
                <c:pt idx="18">
                  <c:v>20.159505023556793</c:v>
                </c:pt>
                <c:pt idx="19">
                  <c:v>19.574852618443135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D5-4426-8B0D-5DFA6F9D2767}"/>
            </c:ext>
          </c:extLst>
        </c:ser>
        <c:ser>
          <c:idx val="1"/>
          <c:order val="1"/>
          <c:tx>
            <c:strRef>
              <c:f>III.2.b!$A$6</c:f>
              <c:strCache>
                <c:ptCount val="1"/>
                <c:pt idx="0">
                  <c:v> Intellektuelle rettigheder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III.2.b!$B$4:$V$4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III.2.b!$B$6:$V$6</c:f>
              <c:numCache>
                <c:formatCode>0.00</c:formatCode>
                <c:ptCount val="21"/>
                <c:pt idx="0">
                  <c:v>37.338467091806038</c:v>
                </c:pt>
                <c:pt idx="1">
                  <c:v>40.15377266213234</c:v>
                </c:pt>
                <c:pt idx="2">
                  <c:v>31.709946339593714</c:v>
                </c:pt>
                <c:pt idx="3">
                  <c:v>42.918413336887248</c:v>
                </c:pt>
                <c:pt idx="4">
                  <c:v>38.950008280691797</c:v>
                </c:pt>
                <c:pt idx="5">
                  <c:v>47.932068875924131</c:v>
                </c:pt>
                <c:pt idx="6">
                  <c:v>42.837201972217841</c:v>
                </c:pt>
                <c:pt idx="7">
                  <c:v>40.916348052602828</c:v>
                </c:pt>
                <c:pt idx="8">
                  <c:v>43.782091861855527</c:v>
                </c:pt>
                <c:pt idx="9">
                  <c:v>54.802207570931181</c:v>
                </c:pt>
                <c:pt idx="10">
                  <c:v>60.457740051113539</c:v>
                </c:pt>
                <c:pt idx="11">
                  <c:v>53.016663835890462</c:v>
                </c:pt>
                <c:pt idx="12">
                  <c:v>56.918774319066145</c:v>
                </c:pt>
                <c:pt idx="13">
                  <c:v>57.115688818584154</c:v>
                </c:pt>
                <c:pt idx="14">
                  <c:v>58.458853628369567</c:v>
                </c:pt>
                <c:pt idx="15">
                  <c:v>61.009640199130885</c:v>
                </c:pt>
                <c:pt idx="16">
                  <c:v>65.067784613709364</c:v>
                </c:pt>
                <c:pt idx="17">
                  <c:v>61.810107241285749</c:v>
                </c:pt>
                <c:pt idx="18">
                  <c:v>61.960038599080434</c:v>
                </c:pt>
                <c:pt idx="19">
                  <c:v>60.676735946756168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D5-4426-8B0D-5DFA6F9D2767}"/>
            </c:ext>
          </c:extLst>
        </c:ser>
        <c:ser>
          <c:idx val="2"/>
          <c:order val="2"/>
          <c:tx>
            <c:strRef>
              <c:f>III.2.b!$A$7</c:f>
              <c:strCache>
                <c:ptCount val="1"/>
                <c:pt idx="0">
                  <c:v> Andet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III.2.b!$B$4:$V$4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III.2.b!$B$7:$V$7</c:f>
              <c:numCache>
                <c:formatCode>0.00</c:formatCode>
                <c:ptCount val="21"/>
                <c:pt idx="0">
                  <c:v>19.593310070990256</c:v>
                </c:pt>
                <c:pt idx="1">
                  <c:v>20.133754919132869</c:v>
                </c:pt>
                <c:pt idx="2">
                  <c:v>25.558164047527789</c:v>
                </c:pt>
                <c:pt idx="3">
                  <c:v>20.094986551648937</c:v>
                </c:pt>
                <c:pt idx="4">
                  <c:v>22.137838029668529</c:v>
                </c:pt>
                <c:pt idx="5">
                  <c:v>18.841675130500505</c:v>
                </c:pt>
                <c:pt idx="6">
                  <c:v>21.849742215818267</c:v>
                </c:pt>
                <c:pt idx="7">
                  <c:v>28.061846140918448</c:v>
                </c:pt>
                <c:pt idx="8">
                  <c:v>26.018147288457477</c:v>
                </c:pt>
                <c:pt idx="9">
                  <c:v>12.895399659234023</c:v>
                </c:pt>
                <c:pt idx="10">
                  <c:v>12.12577583059511</c:v>
                </c:pt>
                <c:pt idx="11">
                  <c:v>16.83745683066298</c:v>
                </c:pt>
                <c:pt idx="12">
                  <c:v>18.779530294608122</c:v>
                </c:pt>
                <c:pt idx="13">
                  <c:v>16.456641131827304</c:v>
                </c:pt>
                <c:pt idx="14">
                  <c:v>16.711001169075402</c:v>
                </c:pt>
                <c:pt idx="15">
                  <c:v>18.371322488803045</c:v>
                </c:pt>
                <c:pt idx="16">
                  <c:v>16.207056133282521</c:v>
                </c:pt>
                <c:pt idx="17">
                  <c:v>17.202873095431897</c:v>
                </c:pt>
                <c:pt idx="18">
                  <c:v>17.880456377362776</c:v>
                </c:pt>
                <c:pt idx="19">
                  <c:v>19.748411434800701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D5-4426-8B0D-5DFA6F9D2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011944"/>
        <c:axId val="860011616"/>
      </c:lineChart>
      <c:catAx>
        <c:axId val="860011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60011616"/>
        <c:crosses val="min"/>
        <c:auto val="1"/>
        <c:lblAlgn val="ctr"/>
        <c:lblOffset val="100"/>
        <c:tickLblSkip val="4"/>
        <c:tickMarkSkip val="4"/>
        <c:noMultiLvlLbl val="0"/>
      </c:catAx>
      <c:valAx>
        <c:axId val="860011616"/>
        <c:scaling>
          <c:orientation val="minMax"/>
          <c:max val="8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60011944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526185421522618"/>
          <c:w val="0.98709318480097541"/>
          <c:h val="0.1247381457847738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5678117136268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III.3.a!$B$4</c:f>
              <c:strCache>
                <c:ptCount val="1"/>
                <c:pt idx="0">
                  <c:v> Fremstillingssektoren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III.3.a!$A$5:$A$16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III.3.a!$B$5:$B$16</c:f>
              <c:numCache>
                <c:formatCode>0.00</c:formatCode>
                <c:ptCount val="12"/>
                <c:pt idx="0">
                  <c:v>2.2254921206628384</c:v>
                </c:pt>
                <c:pt idx="1">
                  <c:v>2.2044886639807819</c:v>
                </c:pt>
                <c:pt idx="2">
                  <c:v>1.0239525955541711</c:v>
                </c:pt>
                <c:pt idx="3">
                  <c:v>1.9737608637771309</c:v>
                </c:pt>
                <c:pt idx="4">
                  <c:v>1.3107057277199901</c:v>
                </c:pt>
                <c:pt idx="5">
                  <c:v>1.4133002549770344</c:v>
                </c:pt>
                <c:pt idx="6">
                  <c:v>1.4421037460826596</c:v>
                </c:pt>
                <c:pt idx="7">
                  <c:v>1.4998979780441672</c:v>
                </c:pt>
                <c:pt idx="8">
                  <c:v>1.4826360046969382</c:v>
                </c:pt>
                <c:pt idx="9">
                  <c:v>1.5111983803839963</c:v>
                </c:pt>
                <c:pt idx="10">
                  <c:v>1.6594714641653365</c:v>
                </c:pt>
                <c:pt idx="11">
                  <c:v>1.7762213513477629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96-4FF8-8B0A-EF7A9A307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909344"/>
        <c:axId val="767899176"/>
      </c:lineChart>
      <c:catAx>
        <c:axId val="76790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67899176"/>
        <c:crosses val="min"/>
        <c:auto val="1"/>
        <c:lblAlgn val="ctr"/>
        <c:lblOffset val="100"/>
        <c:tickLblSkip val="2"/>
        <c:tickMarkSkip val="2"/>
        <c:noMultiLvlLbl val="0"/>
      </c:catAx>
      <c:valAx>
        <c:axId val="767899176"/>
        <c:scaling>
          <c:orientation val="minMax"/>
          <c:max val="2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67909344"/>
        <c:crosses val="autoZero"/>
        <c:crossBetween val="between"/>
        <c:majorUnit val="0.5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8416565164433623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III.3.b!$B$4</c:f>
              <c:strCache>
                <c:ptCount val="1"/>
                <c:pt idx="0">
                  <c:v> Fremstillingssektoren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III.3.b!$A$5:$A$16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III.3.b!$B$5:$B$16</c:f>
              <c:numCache>
                <c:formatCode>0.00</c:formatCode>
                <c:ptCount val="12"/>
                <c:pt idx="0">
                  <c:v>3.9134348327052799</c:v>
                </c:pt>
                <c:pt idx="1">
                  <c:v>4.0826888361744977</c:v>
                </c:pt>
                <c:pt idx="2">
                  <c:v>2.3365110340319717</c:v>
                </c:pt>
                <c:pt idx="3">
                  <c:v>3.724850183579858</c:v>
                </c:pt>
                <c:pt idx="4">
                  <c:v>2.2767956637715225</c:v>
                </c:pt>
                <c:pt idx="5">
                  <c:v>2.5119532463200227</c:v>
                </c:pt>
                <c:pt idx="6">
                  <c:v>2.4433739619502544</c:v>
                </c:pt>
                <c:pt idx="7">
                  <c:v>2.4972910508385926</c:v>
                </c:pt>
                <c:pt idx="8">
                  <c:v>2.0180704588350551</c:v>
                </c:pt>
                <c:pt idx="9">
                  <c:v>2.1579608167816136</c:v>
                </c:pt>
                <c:pt idx="10">
                  <c:v>2.3549291368640186</c:v>
                </c:pt>
                <c:pt idx="11">
                  <c:v>2.5477593002391998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9F-4B99-AC49-4B817DCD9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680208"/>
        <c:axId val="778684800"/>
      </c:lineChart>
      <c:catAx>
        <c:axId val="77868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78684800"/>
        <c:crosses val="min"/>
        <c:auto val="1"/>
        <c:lblAlgn val="ctr"/>
        <c:lblOffset val="100"/>
        <c:tickLblSkip val="2"/>
        <c:tickMarkSkip val="2"/>
        <c:noMultiLvlLbl val="0"/>
      </c:catAx>
      <c:valAx>
        <c:axId val="778684800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78680208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66269779398106"/>
          <c:y val="2.4247821588933564E-2"/>
          <c:w val="0.52791510612702552"/>
          <c:h val="0.80657825037417819"/>
        </c:manualLayout>
      </c:layout>
      <c:barChart>
        <c:barDir val="bar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C00000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5C-4C18-B8E0-797FE4D353F7}"/>
              </c:ext>
            </c:extLst>
          </c:dPt>
          <c:cat>
            <c:strRef>
              <c:f>III.4!$A$5:$A$18</c:f>
              <c:strCache>
                <c:ptCount val="14"/>
                <c:pt idx="0">
                  <c:v>Træ- og papirindustri</c:v>
                </c:pt>
                <c:pt idx="1">
                  <c:v>Føde- og drikkevareindustri mv.</c:v>
                </c:pt>
                <c:pt idx="2">
                  <c:v>Medicinalindustri</c:v>
                </c:pt>
                <c:pt idx="3">
                  <c:v>Kemisk industri</c:v>
                </c:pt>
                <c:pt idx="4">
                  <c:v>Olieraffinaderier mv.</c:v>
                </c:pt>
                <c:pt idx="5">
                  <c:v>Elektronikindustri</c:v>
                </c:pt>
                <c:pt idx="6">
                  <c:v>Møbelindustri mv.</c:v>
                </c:pt>
                <c:pt idx="7">
                  <c:v>Plast- og betonindustri mv.</c:v>
                </c:pt>
                <c:pt idx="8">
                  <c:v>Samlet</c:v>
                </c:pt>
                <c:pt idx="9">
                  <c:v>Fremst. af elektrisk udstyr</c:v>
                </c:pt>
                <c:pt idx="10">
                  <c:v>Transportmiddelindustri</c:v>
                </c:pt>
                <c:pt idx="11">
                  <c:v>Maskinindustri</c:v>
                </c:pt>
                <c:pt idx="12">
                  <c:v>Tekstil- og læderindustri</c:v>
                </c:pt>
                <c:pt idx="13">
                  <c:v>Metalindustri</c:v>
                </c:pt>
              </c:strCache>
            </c:strRef>
          </c:cat>
          <c:val>
            <c:numRef>
              <c:f>III.4!$B$5:$B$18</c:f>
              <c:numCache>
                <c:formatCode>0.00</c:formatCode>
                <c:ptCount val="14"/>
                <c:pt idx="0">
                  <c:v>8.9557139131098626E-3</c:v>
                </c:pt>
                <c:pt idx="1">
                  <c:v>0.21309342380675522</c:v>
                </c:pt>
                <c:pt idx="2">
                  <c:v>0.3936971931213234</c:v>
                </c:pt>
                <c:pt idx="3">
                  <c:v>0.84142316420879459</c:v>
                </c:pt>
                <c:pt idx="4">
                  <c:v>0.96923458143511088</c:v>
                </c:pt>
                <c:pt idx="5">
                  <c:v>0.99046225618944805</c:v>
                </c:pt>
                <c:pt idx="6">
                  <c:v>1.0782651818566589</c:v>
                </c:pt>
                <c:pt idx="7">
                  <c:v>1.9801078033018473</c:v>
                </c:pt>
                <c:pt idx="8">
                  <c:v>2.3549291477996346</c:v>
                </c:pt>
                <c:pt idx="9">
                  <c:v>4.1162814748326175</c:v>
                </c:pt>
                <c:pt idx="10">
                  <c:v>5.4195020107007803</c:v>
                </c:pt>
                <c:pt idx="11">
                  <c:v>8.4185974939447377</c:v>
                </c:pt>
                <c:pt idx="12">
                  <c:v>10.011043749615466</c:v>
                </c:pt>
                <c:pt idx="13">
                  <c:v>17.730250610452224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5C-4C18-B8E0-797FE4D35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346416"/>
        <c:axId val="620347072"/>
      </c:barChart>
      <c:catAx>
        <c:axId val="620346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 sz="2400"/>
            </a:pPr>
            <a:endParaRPr lang="da-DK"/>
          </a:p>
        </c:txPr>
        <c:crossAx val="620347072"/>
        <c:crosses val="min"/>
        <c:auto val="1"/>
        <c:lblAlgn val="ctr"/>
        <c:lblOffset val="100"/>
        <c:noMultiLvlLbl val="0"/>
      </c:catAx>
      <c:valAx>
        <c:axId val="620347072"/>
        <c:scaling>
          <c:orientation val="minMax"/>
          <c:max val="20"/>
          <c:min val="0"/>
        </c:scaling>
        <c:delete val="0"/>
        <c:axPos val="b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0346416"/>
        <c:crosses val="autoZero"/>
        <c:crossBetween val="between"/>
        <c:majorUnit val="5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316201664219279E-2"/>
          <c:w val="1"/>
          <c:h val="0.79686735193343128"/>
        </c:manualLayout>
      </c:layout>
      <c:areaChart>
        <c:grouping val="stacked"/>
        <c:varyColors val="0"/>
        <c:ser>
          <c:idx val="0"/>
          <c:order val="0"/>
          <c:tx>
            <c:strRef>
              <c:f>III.5!$B$4</c:f>
              <c:strCache>
                <c:ptCount val="1"/>
                <c:pt idx="0">
                  <c:v> Dedikerede maskiner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cat>
            <c:numRef>
              <c:f>III.5!$A$5:$A$16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III.5!$B$5:$B$16</c:f>
              <c:numCache>
                <c:formatCode>0.00</c:formatCode>
                <c:ptCount val="12"/>
                <c:pt idx="0">
                  <c:v>12.41769704806048</c:v>
                </c:pt>
                <c:pt idx="1">
                  <c:v>32.690365472378652</c:v>
                </c:pt>
                <c:pt idx="2">
                  <c:v>21.286896697361847</c:v>
                </c:pt>
                <c:pt idx="3">
                  <c:v>28.126454644396006</c:v>
                </c:pt>
                <c:pt idx="4">
                  <c:v>14.094875959313363</c:v>
                </c:pt>
                <c:pt idx="5">
                  <c:v>21.304753344150942</c:v>
                </c:pt>
                <c:pt idx="6">
                  <c:v>23.670520792228118</c:v>
                </c:pt>
                <c:pt idx="7">
                  <c:v>17.647464292941503</c:v>
                </c:pt>
                <c:pt idx="8">
                  <c:v>23.854820458970938</c:v>
                </c:pt>
                <c:pt idx="9">
                  <c:v>17.300553300990828</c:v>
                </c:pt>
                <c:pt idx="10">
                  <c:v>17.167353507116037</c:v>
                </c:pt>
                <c:pt idx="11">
                  <c:v>28.440941091655546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A9-4D2D-96BD-13A76AAEC5C5}"/>
            </c:ext>
          </c:extLst>
        </c:ser>
        <c:ser>
          <c:idx val="1"/>
          <c:order val="1"/>
          <c:tx>
            <c:v> Andre automatiserende maskiner</c:v>
          </c:tx>
          <c:spPr>
            <a:solidFill>
              <a:srgbClr val="A19C1B"/>
            </a:solidFill>
            <a:ln w="19050" cmpd="sng">
              <a:solidFill>
                <a:srgbClr val="5C6062"/>
              </a:solidFill>
            </a:ln>
          </c:spPr>
          <c:cat>
            <c:numRef>
              <c:f>III.5!$A$5:$A$16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III.5!$C$5:$C$16</c:f>
              <c:numCache>
                <c:formatCode>0.00</c:formatCode>
                <c:ptCount val="12"/>
                <c:pt idx="0">
                  <c:v>87.582302951939525</c:v>
                </c:pt>
                <c:pt idx="1">
                  <c:v>67.309634527621341</c:v>
                </c:pt>
                <c:pt idx="2">
                  <c:v>78.71310330263816</c:v>
                </c:pt>
                <c:pt idx="3">
                  <c:v>71.873545355603994</c:v>
                </c:pt>
                <c:pt idx="4">
                  <c:v>85.905124040686644</c:v>
                </c:pt>
                <c:pt idx="5">
                  <c:v>78.695246655849061</c:v>
                </c:pt>
                <c:pt idx="6">
                  <c:v>76.329479207771882</c:v>
                </c:pt>
                <c:pt idx="7">
                  <c:v>82.352535707058493</c:v>
                </c:pt>
                <c:pt idx="8">
                  <c:v>76.145179541029066</c:v>
                </c:pt>
                <c:pt idx="9">
                  <c:v>82.699446699009172</c:v>
                </c:pt>
                <c:pt idx="10">
                  <c:v>82.832646492883967</c:v>
                </c:pt>
                <c:pt idx="11">
                  <c:v>71.559058908344454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A9-4D2D-96BD-13A76AAEC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031416"/>
        <c:axId val="620033384"/>
      </c:areaChart>
      <c:catAx>
        <c:axId val="620031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0033384"/>
        <c:crosses val="min"/>
        <c:auto val="1"/>
        <c:lblAlgn val="ctr"/>
        <c:lblOffset val="100"/>
        <c:tickLblSkip val="2"/>
        <c:tickMarkSkip val="2"/>
        <c:noMultiLvlLbl val="0"/>
      </c:catAx>
      <c:valAx>
        <c:axId val="620033384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0031416"/>
        <c:crosses val="autoZero"/>
        <c:crossBetween val="midCat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272148800783157"/>
          <c:w val="1"/>
          <c:h val="0.1172785119921683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50217631315788"/>
          <c:y val="0.10462105943061263"/>
          <c:w val="0.85076185411476368"/>
          <c:h val="0.8071978291717733"/>
        </c:manualLayout>
      </c:layout>
      <c:lineChart>
        <c:grouping val="standard"/>
        <c:varyColors val="0"/>
        <c:ser>
          <c:idx val="0"/>
          <c:order val="0"/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III.6.a!$A$5:$A$25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III.6.a!$B$5:$B$25</c:f>
              <c:numCache>
                <c:formatCode>General</c:formatCode>
                <c:ptCount val="21"/>
                <c:pt idx="0">
                  <c:v>1683</c:v>
                </c:pt>
                <c:pt idx="1">
                  <c:v>1853</c:v>
                </c:pt>
                <c:pt idx="2">
                  <c:v>2078</c:v>
                </c:pt>
                <c:pt idx="3">
                  <c:v>2342</c:v>
                </c:pt>
                <c:pt idx="4">
                  <c:v>2661</c:v>
                </c:pt>
                <c:pt idx="5">
                  <c:v>3013</c:v>
                </c:pt>
                <c:pt idx="6">
                  <c:v>3410</c:v>
                </c:pt>
                <c:pt idx="7">
                  <c:v>3891</c:v>
                </c:pt>
                <c:pt idx="8">
                  <c:v>4076</c:v>
                </c:pt>
                <c:pt idx="9">
                  <c:v>4234</c:v>
                </c:pt>
                <c:pt idx="10">
                  <c:v>4417</c:v>
                </c:pt>
                <c:pt idx="11">
                  <c:v>4613</c:v>
                </c:pt>
                <c:pt idx="12">
                  <c:v>4760</c:v>
                </c:pt>
                <c:pt idx="13">
                  <c:v>5119</c:v>
                </c:pt>
                <c:pt idx="14">
                  <c:v>5459</c:v>
                </c:pt>
                <c:pt idx="15">
                  <c:v>5915</c:v>
                </c:pt>
                <c:pt idx="16">
                  <c:v>6361</c:v>
                </c:pt>
                <c:pt idx="17">
                  <c:v>6617</c:v>
                </c:pt>
                <c:pt idx="18">
                  <c:v>6824</c:v>
                </c:pt>
                <c:pt idx="19">
                  <c:v>7027</c:v>
                </c:pt>
                <c:pt idx="20">
                  <c:v>7502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III.6.a!#REF!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8AF-4F60-9BC5-657E9944D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322800"/>
        <c:axId val="620327064"/>
      </c:lineChart>
      <c:catAx>
        <c:axId val="62032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0327064"/>
        <c:crosses val="min"/>
        <c:auto val="1"/>
        <c:lblAlgn val="ctr"/>
        <c:lblOffset val="100"/>
        <c:tickLblSkip val="4"/>
        <c:tickMarkSkip val="4"/>
        <c:noMultiLvlLbl val="0"/>
      </c:catAx>
      <c:valAx>
        <c:axId val="620327064"/>
        <c:scaling>
          <c:orientation val="minMax"/>
          <c:max val="1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0322800"/>
        <c:crosses val="autoZero"/>
        <c:crossBetween val="between"/>
        <c:majorUnit val="200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81015605001994"/>
          <c:y val="0.10462105943061263"/>
          <c:w val="0.8738596876417698"/>
          <c:h val="0.80413453332193996"/>
        </c:manualLayout>
      </c:layout>
      <c:lineChart>
        <c:grouping val="standard"/>
        <c:varyColors val="0"/>
        <c:ser>
          <c:idx val="0"/>
          <c:order val="0"/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III.6.b!$A$5:$A$18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III.6.b!$B$5:$B$18</c:f>
              <c:numCache>
                <c:formatCode>General</c:formatCode>
                <c:ptCount val="14"/>
                <c:pt idx="0">
                  <c:v>487</c:v>
                </c:pt>
                <c:pt idx="1">
                  <c:v>315</c:v>
                </c:pt>
                <c:pt idx="2">
                  <c:v>373</c:v>
                </c:pt>
                <c:pt idx="3">
                  <c:v>436</c:v>
                </c:pt>
                <c:pt idx="4">
                  <c:v>503</c:v>
                </c:pt>
                <c:pt idx="5">
                  <c:v>477</c:v>
                </c:pt>
                <c:pt idx="6">
                  <c:v>608</c:v>
                </c:pt>
                <c:pt idx="7">
                  <c:v>628</c:v>
                </c:pt>
                <c:pt idx="8">
                  <c:v>752</c:v>
                </c:pt>
                <c:pt idx="9">
                  <c:v>800</c:v>
                </c:pt>
                <c:pt idx="10">
                  <c:v>673</c:v>
                </c:pt>
                <c:pt idx="11">
                  <c:v>772</c:v>
                </c:pt>
                <c:pt idx="12">
                  <c:v>690</c:v>
                </c:pt>
                <c:pt idx="13">
                  <c:v>790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III.6.b!#REF!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D9B-4D19-BB9C-8CB3DD431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949592"/>
        <c:axId val="361954184"/>
      </c:lineChart>
      <c:catAx>
        <c:axId val="36194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1954184"/>
        <c:crosses val="min"/>
        <c:auto val="1"/>
        <c:lblAlgn val="ctr"/>
        <c:lblOffset val="100"/>
        <c:tickLblSkip val="2"/>
        <c:tickMarkSkip val="2"/>
        <c:noMultiLvlLbl val="0"/>
      </c:catAx>
      <c:valAx>
        <c:axId val="361954184"/>
        <c:scaling>
          <c:orientation val="minMax"/>
          <c:max val="1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1949592"/>
        <c:crosses val="autoZero"/>
        <c:crossBetween val="between"/>
        <c:majorUnit val="20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5</xdr:row>
      <xdr:rowOff>58058</xdr:rowOff>
    </xdr:from>
    <xdr:to>
      <xdr:col>7</xdr:col>
      <xdr:colOff>145596</xdr:colOff>
      <xdr:row>42</xdr:row>
      <xdr:rowOff>119290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0.00176</cdr:x>
      <cdr:y>0.00766</cdr:y>
    </cdr:from>
    <cdr:to>
      <cdr:x>0.06648</cdr:x>
      <cdr:y>0.06543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623770</xdr:colOff>
      <xdr:row>2</xdr:row>
      <xdr:rowOff>148137</xdr:rowOff>
    </xdr:from>
    <xdr:to>
      <xdr:col>19</xdr:col>
      <xdr:colOff>431471</xdr:colOff>
      <xdr:row>41</xdr:row>
      <xdr:rowOff>108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0.94163</cdr:x>
      <cdr:y>0.91872</cdr:y>
    </cdr:from>
    <cdr:to>
      <cdr:x>0.99753</cdr:x>
      <cdr:y>0.9742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9675888" y="6348318"/>
          <a:ext cx="574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222250</xdr:colOff>
      <xdr:row>5</xdr:row>
      <xdr:rowOff>39688</xdr:rowOff>
    </xdr:from>
    <xdr:to>
      <xdr:col>20</xdr:col>
      <xdr:colOff>228600</xdr:colOff>
      <xdr:row>42</xdr:row>
      <xdr:rowOff>65088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0.00195</cdr:x>
      <cdr:y>0.00756</cdr:y>
    </cdr:from>
    <cdr:to>
      <cdr:x>0.07382</cdr:x>
      <cdr:y>0.0646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255300</xdr:colOff>
      <xdr:row>2</xdr:row>
      <xdr:rowOff>109681</xdr:rowOff>
    </xdr:from>
    <xdr:to>
      <xdr:col>17</xdr:col>
      <xdr:colOff>554615</xdr:colOff>
      <xdr:row>40</xdr:row>
      <xdr:rowOff>132772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Antal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392402</xdr:colOff>
      <xdr:row>2</xdr:row>
      <xdr:rowOff>102466</xdr:rowOff>
    </xdr:from>
    <xdr:to>
      <xdr:col>18</xdr:col>
      <xdr:colOff>104343</xdr:colOff>
      <xdr:row>40</xdr:row>
      <xdr:rowOff>125557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Antal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421142</xdr:colOff>
      <xdr:row>2</xdr:row>
      <xdr:rowOff>138339</xdr:rowOff>
    </xdr:from>
    <xdr:to>
      <xdr:col>20</xdr:col>
      <xdr:colOff>214314</xdr:colOff>
      <xdr:row>40</xdr:row>
      <xdr:rowOff>22679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0.87735</cdr:x>
      <cdr:y>0.94195</cdr:y>
    </cdr:from>
    <cdr:to>
      <cdr:x>1</cdr:x>
      <cdr:y>1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9529599" y="6093436"/>
          <a:ext cx="1332199" cy="375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Mia.</a:t>
          </a:r>
          <a:r>
            <a:rPr lang="da-DK" sz="2600" baseline="0">
              <a:solidFill>
                <a:srgbClr val="000000"/>
              </a:solidFill>
              <a:latin typeface="Arial" panose="020B0604020202020204" pitchFamily="34" charset="0"/>
            </a:rPr>
            <a:t> kr.</a:t>
          </a:r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0.54819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186" y="50800"/>
          <a:ext cx="5653404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Robotter pr. 10.000 beskæftiget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259630</xdr:colOff>
      <xdr:row>2</xdr:row>
      <xdr:rowOff>69272</xdr:rowOff>
    </xdr:from>
    <xdr:to>
      <xdr:col>18</xdr:col>
      <xdr:colOff>557502</xdr:colOff>
      <xdr:row>40</xdr:row>
      <xdr:rowOff>101022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4935911" y="1024778"/>
    <xdr:ext cx="10383931" cy="623383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299358</xdr:colOff>
      <xdr:row>2</xdr:row>
      <xdr:rowOff>104321</xdr:rowOff>
    </xdr:from>
    <xdr:to>
      <xdr:col>19</xdr:col>
      <xdr:colOff>210457</xdr:colOff>
      <xdr:row>39</xdr:row>
      <xdr:rowOff>161018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293687</xdr:colOff>
      <xdr:row>2</xdr:row>
      <xdr:rowOff>41275</xdr:rowOff>
    </xdr:from>
    <xdr:to>
      <xdr:col>23</xdr:col>
      <xdr:colOff>204787</xdr:colOff>
      <xdr:row>38</xdr:row>
      <xdr:rowOff>130175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0.01589</cdr:x>
      <cdr:y>1.53265E-7</cdr:y>
    </cdr:from>
    <cdr:to>
      <cdr:x>0.20283</cdr:x>
      <cdr:y>0.07291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60020" y="1"/>
          <a:ext cx="1882117" cy="4757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0.00185</cdr:x>
      <cdr:y>0.00768</cdr:y>
    </cdr:from>
    <cdr:to>
      <cdr:x>0.07914</cdr:x>
      <cdr:y>0.06568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261938</xdr:colOff>
      <xdr:row>2</xdr:row>
      <xdr:rowOff>57150</xdr:rowOff>
    </xdr:from>
    <xdr:to>
      <xdr:col>23</xdr:col>
      <xdr:colOff>217488</xdr:colOff>
      <xdr:row>38</xdr:row>
      <xdr:rowOff>146050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299104</xdr:colOff>
      <xdr:row>8</xdr:row>
      <xdr:rowOff>159311</xdr:rowOff>
    </xdr:from>
    <xdr:to>
      <xdr:col>17</xdr:col>
      <xdr:colOff>278000</xdr:colOff>
      <xdr:row>45</xdr:row>
      <xdr:rowOff>67237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0.01589</cdr:x>
      <cdr:y>1.53265E-7</cdr:y>
    </cdr:from>
    <cdr:to>
      <cdr:x>0.20283</cdr:x>
      <cdr:y>0.07291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60020" y="1"/>
          <a:ext cx="1882117" cy="4757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198437</xdr:colOff>
      <xdr:row>2</xdr:row>
      <xdr:rowOff>47811</xdr:rowOff>
    </xdr:from>
    <xdr:to>
      <xdr:col>23</xdr:col>
      <xdr:colOff>109537</xdr:colOff>
      <xdr:row>38</xdr:row>
      <xdr:rowOff>136711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0.01589</cdr:x>
      <cdr:y>1.53265E-7</cdr:y>
    </cdr:from>
    <cdr:to>
      <cdr:x>0.20283</cdr:x>
      <cdr:y>0.07291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60020" y="1"/>
          <a:ext cx="1882117" cy="4757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201706</xdr:colOff>
      <xdr:row>2</xdr:row>
      <xdr:rowOff>51546</xdr:rowOff>
    </xdr:from>
    <xdr:to>
      <xdr:col>23</xdr:col>
      <xdr:colOff>162672</xdr:colOff>
      <xdr:row>38</xdr:row>
      <xdr:rowOff>138764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0.01589</cdr:x>
      <cdr:y>1.53265E-7</cdr:y>
    </cdr:from>
    <cdr:to>
      <cdr:x>0.20283</cdr:x>
      <cdr:y>0.07291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60020" y="1"/>
          <a:ext cx="1882117" cy="4757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0.20358</cdr:x>
      <cdr:y>0.06576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20727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Mia. 2010-kr.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104962</xdr:colOff>
      <xdr:row>7</xdr:row>
      <xdr:rowOff>125692</xdr:rowOff>
    </xdr:from>
    <xdr:to>
      <xdr:col>21</xdr:col>
      <xdr:colOff>212165</xdr:colOff>
      <xdr:row>44</xdr:row>
      <xdr:rowOff>33618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  <a:p xmlns:a="http://schemas.openxmlformats.org/drawingml/2006/main">
          <a:pPr algn="l"/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3359473" y="1060738"/>
    <xdr:ext cx="10166350" cy="6664614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Mia. kr.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523422</xdr:colOff>
      <xdr:row>3</xdr:row>
      <xdr:rowOff>9525</xdr:rowOff>
    </xdr:from>
    <xdr:to>
      <xdr:col>19</xdr:col>
      <xdr:colOff>456746</xdr:colOff>
      <xdr:row>40</xdr:row>
      <xdr:rowOff>66221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AIS27"/>
  <sheetViews>
    <sheetView tabSelected="1" workbookViewId="0">
      <selection activeCell="A3" sqref="A3"/>
    </sheetView>
  </sheetViews>
  <sheetFormatPr defaultColWidth="9.140625" defaultRowHeight="16.5" customHeight="1"/>
  <cols>
    <col min="1" max="1" width="20.7109375" style="4" customWidth="1"/>
    <col min="2" max="2" width="74.28515625" style="4" customWidth="1"/>
    <col min="3" max="3" width="9.140625" style="4" hidden="1" customWidth="1"/>
    <col min="4" max="16384" width="9.140625" style="4"/>
  </cols>
  <sheetData>
    <row r="1" spans="1:929" s="25" customFormat="1" ht="36.75" customHeight="1">
      <c r="A1" s="24" t="s">
        <v>77</v>
      </c>
    </row>
    <row r="2" spans="1:929" s="25" customFormat="1" ht="36.75" customHeight="1">
      <c r="A2" s="24" t="s">
        <v>137</v>
      </c>
    </row>
    <row r="3" spans="1:929" ht="16.5" customHeight="1">
      <c r="A3" s="26"/>
      <c r="B3" s="27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</row>
    <row r="4" spans="1:929" ht="16.5" customHeight="1">
      <c r="A4" s="26" t="s">
        <v>78</v>
      </c>
      <c r="B4" s="27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</row>
    <row r="6" spans="1:929" ht="16.5" customHeight="1">
      <c r="A6" s="30" t="s">
        <v>79</v>
      </c>
      <c r="B6" s="30" t="s">
        <v>80</v>
      </c>
    </row>
    <row r="7" spans="1:929" ht="16.5" customHeight="1">
      <c r="A7" s="31" t="s">
        <v>81</v>
      </c>
      <c r="B7" s="31" t="s">
        <v>82</v>
      </c>
    </row>
    <row r="8" spans="1:929" ht="16.5" customHeight="1">
      <c r="A8" s="4" t="str">
        <f t="shared" ref="A8:A19" si="0">HYPERLINK("#" &amp; "'" &amp; C8 &amp; "'!A1",C8)</f>
        <v>III.1</v>
      </c>
      <c r="B8" s="4" t="str">
        <f t="shared" ref="B8:B19" ca="1" si="1">HYPERLINK("#" &amp; "'"&amp;C8&amp;"'!A1",INDIRECT("'"&amp;C8&amp;"'"&amp;"!$B$1"))</f>
        <v>Investeringer i automatisering</v>
      </c>
      <c r="C8" s="4" t="s">
        <v>83</v>
      </c>
    </row>
    <row r="9" spans="1:929" ht="16.5" customHeight="1">
      <c r="A9" s="4" t="str">
        <f t="shared" si="0"/>
        <v>III.2.a</v>
      </c>
      <c r="B9" s="4" t="str">
        <f t="shared" ca="1" si="1"/>
        <v>Investeringer i fremstillingssektoren, investeringer i faste priser</v>
      </c>
      <c r="C9" s="4" t="s">
        <v>84</v>
      </c>
    </row>
    <row r="10" spans="1:929" ht="16.5" customHeight="1">
      <c r="A10" s="4" t="str">
        <f t="shared" si="0"/>
        <v>III.2.b</v>
      </c>
      <c r="B10" s="4" t="str">
        <f ca="1">HYPERLINK("#" &amp; "'"&amp;C10&amp;"'!A1",INDIRECT("'"&amp;C10&amp;"'"&amp;"!$B$1"))</f>
        <v>Investeringer i fremstillingssektoren, andel af samlede investeringer</v>
      </c>
      <c r="C10" s="4" t="s">
        <v>85</v>
      </c>
    </row>
    <row r="11" spans="1:929" ht="16.5" customHeight="1">
      <c r="A11" s="4" t="str">
        <f t="shared" si="0"/>
        <v>III.3.a</v>
      </c>
      <c r="B11" s="4" t="str">
        <f t="shared" ca="1" si="1"/>
        <v>Investeringer i automatiserende maskiner, investeringer i løbende priser</v>
      </c>
      <c r="C11" s="4" t="s">
        <v>86</v>
      </c>
    </row>
    <row r="12" spans="1:929" ht="16.5" customHeight="1">
      <c r="A12" s="4" t="str">
        <f t="shared" si="0"/>
        <v>III.3.b</v>
      </c>
      <c r="B12" s="4" t="str">
        <f t="shared" ca="1" si="1"/>
        <v>Investeringer i automatiserende maskiner, andel af samlede investeringer</v>
      </c>
      <c r="C12" s="4" t="s">
        <v>87</v>
      </c>
    </row>
    <row r="13" spans="1:929" ht="16.5" customHeight="1">
      <c r="A13" s="4" t="str">
        <f t="shared" si="0"/>
        <v>III.4</v>
      </c>
      <c r="B13" s="4" t="str">
        <f t="shared" ca="1" si="1"/>
        <v>Branchernes investeringer i automatiserende maskiner</v>
      </c>
      <c r="C13" s="4" t="s">
        <v>88</v>
      </c>
    </row>
    <row r="14" spans="1:929" ht="16.5" customHeight="1">
      <c r="A14" s="4" t="str">
        <f t="shared" si="0"/>
        <v>III.5</v>
      </c>
      <c r="B14" s="4" t="str">
        <f t="shared" ca="1" si="1"/>
        <v>Investeringer i automatiserende maskiner</v>
      </c>
      <c r="C14" s="4" t="s">
        <v>89</v>
      </c>
    </row>
    <row r="15" spans="1:929" ht="16.5" customHeight="1">
      <c r="A15" s="4" t="str">
        <f t="shared" si="0"/>
        <v>III.6.a</v>
      </c>
      <c r="B15" s="4" t="str">
        <f t="shared" ca="1" si="1"/>
        <v>Udviklingen i antal industrirobotter i Danmark, beholdning</v>
      </c>
      <c r="C15" s="4" t="s">
        <v>90</v>
      </c>
    </row>
    <row r="16" spans="1:929" ht="16.5" customHeight="1">
      <c r="A16" s="4" t="str">
        <f t="shared" si="0"/>
        <v>III.6.b</v>
      </c>
      <c r="B16" s="4" t="str">
        <f t="shared" ca="1" si="1"/>
        <v>Udviklingen i antal industrirobotter i Danmark, investeringer</v>
      </c>
      <c r="C16" s="4" t="s">
        <v>91</v>
      </c>
    </row>
    <row r="17" spans="1:3" ht="16.5" customHeight="1">
      <c r="A17" s="4" t="str">
        <f t="shared" si="0"/>
        <v>III.7</v>
      </c>
      <c r="B17" s="4" t="str">
        <f t="shared" ca="1" si="1"/>
        <v>Top 15: Robotter pr. beskæftiget</v>
      </c>
      <c r="C17" s="4" t="s">
        <v>92</v>
      </c>
    </row>
    <row r="18" spans="1:3" ht="16.5" customHeight="1">
      <c r="A18" s="4" t="str">
        <f t="shared" si="0"/>
        <v>III.8</v>
      </c>
      <c r="B18" s="4" t="str">
        <f t="shared" ca="1" si="1"/>
        <v>Investeringer i industrirobotter</v>
      </c>
      <c r="C18" s="4" t="s">
        <v>93</v>
      </c>
    </row>
    <row r="19" spans="1:3" ht="16.5" customHeight="1">
      <c r="A19" s="4" t="str">
        <f t="shared" si="0"/>
        <v>III.9</v>
      </c>
      <c r="B19" s="4" t="str">
        <f t="shared" ca="1" si="1"/>
        <v>Fremstillingsvirksomhedernes automatisering over tid</v>
      </c>
      <c r="C19" s="4" t="s">
        <v>94</v>
      </c>
    </row>
    <row r="21" spans="1:3" ht="16.5" customHeight="1">
      <c r="A21" s="30" t="s">
        <v>79</v>
      </c>
      <c r="B21" s="30" t="s">
        <v>80</v>
      </c>
    </row>
    <row r="22" spans="1:3" ht="16.5" customHeight="1">
      <c r="A22" s="31" t="s">
        <v>114</v>
      </c>
      <c r="B22" s="31" t="s">
        <v>115</v>
      </c>
    </row>
    <row r="23" spans="1:3" ht="16.5" customHeight="1">
      <c r="A23" s="4" t="str">
        <f t="shared" ref="A23:A27" si="2">HYPERLINK("#" &amp; "'" &amp; C23 &amp; "'!A1",C23)</f>
        <v>III.10</v>
      </c>
      <c r="B23" s="4" t="str">
        <f t="shared" ref="B23:B24" ca="1" si="3">HYPERLINK("#" &amp; "'"&amp;C23&amp;"'!A1",INDIRECT("'"&amp;C23&amp;"'"&amp;"!$B$1"))</f>
        <v>Investeringsforløb omkring automatisering</v>
      </c>
      <c r="C23" s="4" t="s">
        <v>109</v>
      </c>
    </row>
    <row r="24" spans="1:3" ht="16.5" customHeight="1">
      <c r="A24" s="4" t="str">
        <f t="shared" si="2"/>
        <v>III.11</v>
      </c>
      <c r="B24" s="4" t="str">
        <f t="shared" ca="1" si="3"/>
        <v>Effekt på timeproduktivitet</v>
      </c>
      <c r="C24" s="4" t="s">
        <v>110</v>
      </c>
    </row>
    <row r="25" spans="1:3" ht="16.5" customHeight="1">
      <c r="A25" s="4" t="str">
        <f t="shared" si="2"/>
        <v>III.12</v>
      </c>
      <c r="B25" s="4" t="str">
        <f ca="1">HYPERLINK("#" &amp; "'"&amp;C25&amp;"'!A1",INDIRECT("'"&amp;C25&amp;"'"&amp;"!$B$1"))</f>
        <v>Effekt på beskæftigelse</v>
      </c>
      <c r="C25" s="4" t="s">
        <v>111</v>
      </c>
    </row>
    <row r="26" spans="1:3" ht="16.5" customHeight="1">
      <c r="A26" s="4" t="str">
        <f t="shared" si="2"/>
        <v>III.13</v>
      </c>
      <c r="B26" s="4" t="str">
        <f t="shared" ref="B26:B27" ca="1" si="4">HYPERLINK("#" &amp; "'"&amp;C26&amp;"'!A1",INDIRECT("'"&amp;C26&amp;"'"&amp;"!$B$1"))</f>
        <v>Effekt på lønkvoten</v>
      </c>
      <c r="C26" s="4" t="s">
        <v>112</v>
      </c>
    </row>
    <row r="27" spans="1:3" ht="16.5" customHeight="1">
      <c r="A27" s="4" t="str">
        <f t="shared" si="2"/>
        <v>III.14</v>
      </c>
      <c r="B27" s="4" t="str">
        <f t="shared" ca="1" si="4"/>
        <v>Lønandel til produktionsarbejdere</v>
      </c>
      <c r="C27" s="4" t="s">
        <v>113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AX69"/>
  <sheetViews>
    <sheetView zoomScale="60" zoomScaleNormal="60" workbookViewId="0"/>
  </sheetViews>
  <sheetFormatPr defaultColWidth="8.7109375" defaultRowHeight="14.25"/>
  <cols>
    <col min="1" max="1" width="21.7109375" style="15" bestFit="1" customWidth="1"/>
    <col min="2" max="2" width="14.140625" style="16" bestFit="1" customWidth="1"/>
    <col min="3" max="4" width="8.7109375" style="16"/>
    <col min="5" max="5" width="10" style="16" bestFit="1" customWidth="1"/>
    <col min="6" max="6" width="8.7109375" style="16"/>
    <col min="7" max="7" width="17.85546875" style="16" customWidth="1"/>
    <col min="8" max="8" width="17.7109375" style="16" bestFit="1" customWidth="1"/>
    <col min="9" max="16384" width="8.7109375" style="16"/>
  </cols>
  <sheetData>
    <row r="1" spans="1:2" s="14" customFormat="1" ht="36" customHeight="1">
      <c r="A1" s="13" t="s">
        <v>49</v>
      </c>
      <c r="B1" s="41" t="s">
        <v>50</v>
      </c>
    </row>
    <row r="2" spans="1:2" s="14" customFormat="1" ht="36" customHeight="1">
      <c r="A2" s="40" t="str">
        <f>HYPERLINK("#Indhold!A1","Retur til forside")</f>
        <v>Retur til forside</v>
      </c>
    </row>
    <row r="4" spans="1:2">
      <c r="B4" s="16" t="s">
        <v>119</v>
      </c>
    </row>
    <row r="5" spans="1:2">
      <c r="A5" s="15">
        <v>2008</v>
      </c>
      <c r="B5" s="16">
        <v>487</v>
      </c>
    </row>
    <row r="6" spans="1:2">
      <c r="A6" s="15">
        <v>2009</v>
      </c>
      <c r="B6" s="16">
        <v>315</v>
      </c>
    </row>
    <row r="7" spans="1:2">
      <c r="A7" s="15">
        <v>2010</v>
      </c>
      <c r="B7" s="16">
        <v>373</v>
      </c>
    </row>
    <row r="8" spans="1:2">
      <c r="A8" s="15">
        <v>2011</v>
      </c>
      <c r="B8" s="16">
        <v>436</v>
      </c>
    </row>
    <row r="9" spans="1:2">
      <c r="A9" s="15">
        <v>2012</v>
      </c>
      <c r="B9" s="16">
        <v>503</v>
      </c>
    </row>
    <row r="10" spans="1:2">
      <c r="A10" s="15">
        <v>2013</v>
      </c>
      <c r="B10" s="16">
        <v>477</v>
      </c>
    </row>
    <row r="11" spans="1:2">
      <c r="A11" s="15">
        <v>2014</v>
      </c>
      <c r="B11" s="16">
        <v>608</v>
      </c>
    </row>
    <row r="12" spans="1:2">
      <c r="A12" s="15">
        <v>2015</v>
      </c>
      <c r="B12" s="16">
        <v>628</v>
      </c>
    </row>
    <row r="13" spans="1:2">
      <c r="A13" s="15">
        <v>2016</v>
      </c>
      <c r="B13" s="16">
        <v>752</v>
      </c>
    </row>
    <row r="14" spans="1:2">
      <c r="A14" s="15">
        <v>2017</v>
      </c>
      <c r="B14" s="16">
        <v>800</v>
      </c>
    </row>
    <row r="15" spans="1:2">
      <c r="A15" s="15">
        <v>2018</v>
      </c>
      <c r="B15" s="16">
        <v>673</v>
      </c>
    </row>
    <row r="16" spans="1:2">
      <c r="A16" s="15">
        <v>2019</v>
      </c>
      <c r="B16" s="16">
        <v>772</v>
      </c>
    </row>
    <row r="17" spans="1:40">
      <c r="A17" s="15">
        <v>2020</v>
      </c>
      <c r="B17" s="16">
        <v>690</v>
      </c>
    </row>
    <row r="18" spans="1:40">
      <c r="A18" s="15">
        <v>2021</v>
      </c>
      <c r="B18" s="16">
        <v>790</v>
      </c>
    </row>
    <row r="27" spans="1:40">
      <c r="AN27" s="17"/>
    </row>
    <row r="58" spans="41:50">
      <c r="AO58" s="17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41:50">
      <c r="AO59" s="17"/>
      <c r="AP59" s="17"/>
      <c r="AQ59" s="17"/>
      <c r="AR59" s="17"/>
      <c r="AS59" s="17"/>
      <c r="AT59" s="17"/>
      <c r="AU59" s="17"/>
      <c r="AV59" s="17"/>
      <c r="AW59" s="17"/>
      <c r="AX59" s="17"/>
    </row>
    <row r="60" spans="41:50">
      <c r="AO60" s="17"/>
      <c r="AP60" s="17"/>
      <c r="AQ60" s="17"/>
      <c r="AR60" s="17"/>
      <c r="AS60" s="17"/>
      <c r="AT60" s="17"/>
      <c r="AU60" s="17"/>
      <c r="AV60" s="17"/>
      <c r="AW60" s="17"/>
      <c r="AX60" s="17"/>
    </row>
    <row r="61" spans="41:50">
      <c r="AO61" s="17"/>
      <c r="AP61" s="17"/>
      <c r="AQ61" s="17"/>
      <c r="AR61" s="17"/>
      <c r="AS61" s="17"/>
      <c r="AT61" s="17"/>
      <c r="AU61" s="17"/>
      <c r="AV61" s="17"/>
      <c r="AW61" s="17"/>
      <c r="AX61" s="17"/>
    </row>
    <row r="62" spans="41:50">
      <c r="AO62" s="17"/>
      <c r="AP62" s="17"/>
      <c r="AQ62" s="17"/>
      <c r="AR62" s="17"/>
      <c r="AS62" s="17"/>
      <c r="AT62" s="17"/>
      <c r="AU62" s="17"/>
      <c r="AV62" s="17"/>
      <c r="AW62" s="17"/>
      <c r="AX62" s="17"/>
    </row>
    <row r="63" spans="41:50">
      <c r="AO63" s="17"/>
      <c r="AP63" s="17"/>
      <c r="AQ63" s="17"/>
      <c r="AR63" s="17"/>
      <c r="AS63" s="17"/>
      <c r="AT63" s="17"/>
      <c r="AU63" s="17"/>
      <c r="AV63" s="17"/>
      <c r="AW63" s="17"/>
      <c r="AX63" s="17"/>
    </row>
    <row r="64" spans="41:50">
      <c r="AO64" s="17"/>
      <c r="AP64" s="17"/>
      <c r="AQ64" s="17"/>
      <c r="AR64" s="17"/>
      <c r="AS64" s="17"/>
      <c r="AT64" s="17"/>
      <c r="AU64" s="17"/>
      <c r="AV64" s="17"/>
      <c r="AW64" s="17"/>
      <c r="AX64" s="17"/>
    </row>
    <row r="65" spans="41:50">
      <c r="AO65" s="17"/>
      <c r="AP65" s="17"/>
      <c r="AQ65" s="17"/>
      <c r="AR65" s="17"/>
      <c r="AS65" s="17"/>
      <c r="AT65" s="17"/>
      <c r="AU65" s="17"/>
      <c r="AV65" s="17"/>
      <c r="AW65" s="17"/>
      <c r="AX65" s="17"/>
    </row>
    <row r="66" spans="41:50">
      <c r="AO66" s="17"/>
      <c r="AP66" s="17"/>
      <c r="AQ66" s="17"/>
      <c r="AR66" s="17"/>
      <c r="AS66" s="17"/>
      <c r="AT66" s="17"/>
      <c r="AU66" s="17"/>
      <c r="AV66" s="17"/>
      <c r="AW66" s="17"/>
      <c r="AX66" s="17"/>
    </row>
    <row r="67" spans="41:50">
      <c r="AO67" s="17"/>
      <c r="AP67" s="17"/>
      <c r="AQ67" s="17"/>
      <c r="AR67" s="17"/>
      <c r="AS67" s="17"/>
      <c r="AT67" s="17"/>
      <c r="AU67" s="17"/>
      <c r="AV67" s="17"/>
      <c r="AW67" s="17"/>
      <c r="AX67" s="17"/>
    </row>
    <row r="68" spans="41:50">
      <c r="AO68" s="17"/>
      <c r="AP68" s="17"/>
      <c r="AQ68" s="17"/>
      <c r="AR68" s="17"/>
      <c r="AS68" s="17"/>
      <c r="AT68" s="17"/>
      <c r="AU68" s="17"/>
      <c r="AV68" s="17"/>
      <c r="AW68" s="17"/>
      <c r="AX68" s="17"/>
    </row>
    <row r="69" spans="41:50">
      <c r="AO69" s="17"/>
      <c r="AP69" s="17"/>
      <c r="AQ69" s="17"/>
      <c r="AR69" s="17"/>
      <c r="AS69" s="17"/>
      <c r="AT69" s="17"/>
      <c r="AU69" s="17"/>
      <c r="AV69" s="17"/>
      <c r="AW69" s="17"/>
      <c r="AX69" s="17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B20"/>
  <sheetViews>
    <sheetView zoomScale="60" zoomScaleNormal="60" workbookViewId="0"/>
  </sheetViews>
  <sheetFormatPr defaultColWidth="8.7109375" defaultRowHeight="14.25"/>
  <cols>
    <col min="1" max="1" width="19.140625" style="15" bestFit="1" customWidth="1"/>
    <col min="2" max="2" width="33" style="16" bestFit="1" customWidth="1"/>
    <col min="3" max="16384" width="8.7109375" style="16"/>
  </cols>
  <sheetData>
    <row r="1" spans="1:2" s="14" customFormat="1" ht="36" customHeight="1">
      <c r="A1" s="13" t="s">
        <v>51</v>
      </c>
      <c r="B1" s="41" t="s">
        <v>52</v>
      </c>
    </row>
    <row r="2" spans="1:2" s="14" customFormat="1" ht="36" customHeight="1">
      <c r="A2" s="40" t="str">
        <f>HYPERLINK("#Indhold!A1","Retur til forside")</f>
        <v>Retur til forside</v>
      </c>
    </row>
    <row r="4" spans="1:2">
      <c r="B4" s="16" t="s">
        <v>117</v>
      </c>
    </row>
    <row r="5" spans="1:2">
      <c r="A5" s="15" t="s">
        <v>53</v>
      </c>
      <c r="B5" s="16">
        <v>1000</v>
      </c>
    </row>
    <row r="6" spans="1:2">
      <c r="A6" s="15" t="s">
        <v>54</v>
      </c>
      <c r="B6" s="16">
        <v>670</v>
      </c>
    </row>
    <row r="7" spans="1:2">
      <c r="A7" s="15" t="s">
        <v>55</v>
      </c>
      <c r="B7" s="16">
        <v>399</v>
      </c>
    </row>
    <row r="8" spans="1:2">
      <c r="A8" s="15" t="s">
        <v>56</v>
      </c>
      <c r="B8" s="16">
        <v>397</v>
      </c>
    </row>
    <row r="9" spans="1:2">
      <c r="A9" s="15" t="s">
        <v>57</v>
      </c>
      <c r="B9" s="16">
        <v>322</v>
      </c>
    </row>
    <row r="10" spans="1:2">
      <c r="A10" s="15" t="s">
        <v>58</v>
      </c>
      <c r="B10" s="16">
        <v>321</v>
      </c>
    </row>
    <row r="11" spans="1:2">
      <c r="A11" s="15" t="s">
        <v>59</v>
      </c>
      <c r="B11" s="16">
        <v>304</v>
      </c>
    </row>
    <row r="12" spans="1:2">
      <c r="A12" s="15" t="s">
        <v>60</v>
      </c>
      <c r="B12" s="16">
        <v>276</v>
      </c>
    </row>
    <row r="13" spans="1:2">
      <c r="A13" s="15" t="s">
        <v>61</v>
      </c>
      <c r="B13" s="16">
        <v>274</v>
      </c>
    </row>
    <row r="14" spans="1:2">
      <c r="A14" s="15" t="s">
        <v>62</v>
      </c>
      <c r="B14" s="16">
        <v>249</v>
      </c>
    </row>
    <row r="15" spans="1:2">
      <c r="A15" s="15" t="s">
        <v>63</v>
      </c>
      <c r="B15" s="16">
        <v>240</v>
      </c>
    </row>
    <row r="16" spans="1:2">
      <c r="A16" s="15" t="s">
        <v>64</v>
      </c>
      <c r="B16" s="16">
        <v>234</v>
      </c>
    </row>
    <row r="17" spans="1:2">
      <c r="A17" s="15" t="s">
        <v>65</v>
      </c>
      <c r="B17" s="16">
        <v>224</v>
      </c>
    </row>
    <row r="18" spans="1:2">
      <c r="A18" s="15" t="s">
        <v>66</v>
      </c>
      <c r="B18" s="16">
        <v>217</v>
      </c>
    </row>
    <row r="19" spans="1:2">
      <c r="A19" s="15" t="s">
        <v>67</v>
      </c>
      <c r="B19" s="16">
        <v>198</v>
      </c>
    </row>
    <row r="20" spans="1:2">
      <c r="A20" s="15" t="s">
        <v>68</v>
      </c>
      <c r="B20" s="16">
        <v>141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AW69"/>
  <sheetViews>
    <sheetView topLeftCell="A19" zoomScale="60" zoomScaleNormal="60" workbookViewId="0"/>
  </sheetViews>
  <sheetFormatPr defaultColWidth="8.7109375" defaultRowHeight="14.25"/>
  <cols>
    <col min="1" max="1" width="21.7109375" style="15" bestFit="1" customWidth="1"/>
    <col min="2" max="2" width="23.28515625" style="16" customWidth="1"/>
    <col min="3" max="3" width="44.140625" style="16" bestFit="1" customWidth="1"/>
    <col min="4" max="4" width="8.7109375" style="16"/>
    <col min="5" max="5" width="10" style="16" bestFit="1" customWidth="1"/>
    <col min="6" max="6" width="8.7109375" style="16"/>
    <col min="7" max="7" width="17.85546875" style="16" customWidth="1"/>
    <col min="8" max="8" width="17.7109375" style="16" bestFit="1" customWidth="1"/>
    <col min="9" max="16384" width="8.7109375" style="16"/>
  </cols>
  <sheetData>
    <row r="1" spans="1:3" s="14" customFormat="1" ht="36" customHeight="1">
      <c r="A1" s="13" t="s">
        <v>69</v>
      </c>
      <c r="B1" s="41" t="s">
        <v>70</v>
      </c>
    </row>
    <row r="2" spans="1:3" s="14" customFormat="1" ht="36" customHeight="1">
      <c r="A2" s="40" t="str">
        <f>HYPERLINK("#Indhold!A1","Retur til forside")</f>
        <v>Retur til forside</v>
      </c>
    </row>
    <row r="4" spans="1:3">
      <c r="A4" s="56"/>
      <c r="B4" s="57" t="s">
        <v>71</v>
      </c>
      <c r="C4" s="57" t="s">
        <v>72</v>
      </c>
    </row>
    <row r="5" spans="1:3">
      <c r="A5" s="15">
        <v>2008</v>
      </c>
      <c r="B5" s="58">
        <v>0.28902458324541042</v>
      </c>
      <c r="C5" s="58">
        <v>0.52936911341740356</v>
      </c>
    </row>
    <row r="6" spans="1:3">
      <c r="A6" s="15">
        <v>2009</v>
      </c>
      <c r="B6" s="58">
        <v>0.19688958441366028</v>
      </c>
      <c r="C6" s="58">
        <v>1.3598753041258489</v>
      </c>
    </row>
    <row r="7" spans="1:3">
      <c r="A7" s="15">
        <v>2010</v>
      </c>
      <c r="B7" s="58">
        <v>0.28725698247535603</v>
      </c>
      <c r="C7" s="58">
        <v>0.6340383905381215</v>
      </c>
    </row>
    <row r="8" spans="1:3">
      <c r="A8" s="15">
        <v>2011</v>
      </c>
      <c r="B8" s="58">
        <v>0.27769914510558796</v>
      </c>
      <c r="C8" s="58">
        <v>1.3980430319012793</v>
      </c>
    </row>
    <row r="9" spans="1:3">
      <c r="A9" s="15">
        <v>2012</v>
      </c>
      <c r="B9" s="58">
        <v>0.29489039049471932</v>
      </c>
      <c r="C9" s="58">
        <v>0.48678185572816846</v>
      </c>
    </row>
    <row r="10" spans="1:3">
      <c r="A10" s="15">
        <v>2013</v>
      </c>
      <c r="B10" s="58">
        <v>0.28613387128308126</v>
      </c>
      <c r="C10" s="58">
        <v>0.74045616933030811</v>
      </c>
    </row>
    <row r="11" spans="1:3">
      <c r="A11" s="15">
        <v>2014</v>
      </c>
      <c r="B11" s="58">
        <v>0.34767286220158927</v>
      </c>
      <c r="C11" s="58">
        <v>0.86134254454513359</v>
      </c>
    </row>
    <row r="12" spans="1:3">
      <c r="A12" s="15">
        <v>2015</v>
      </c>
      <c r="B12" s="58">
        <v>0.35289122725229349</v>
      </c>
      <c r="C12" s="58">
        <v>0.80934095182103638</v>
      </c>
    </row>
    <row r="13" spans="1:3">
      <c r="A13" s="15">
        <v>2016</v>
      </c>
      <c r="B13" s="58">
        <v>0.34545652528992216</v>
      </c>
      <c r="C13" s="58">
        <v>0.93918622391305617</v>
      </c>
    </row>
    <row r="14" spans="1:3">
      <c r="A14" s="15">
        <v>2017</v>
      </c>
      <c r="B14" s="58">
        <v>0.38555455596966975</v>
      </c>
      <c r="C14" s="58">
        <v>0.63206754724256564</v>
      </c>
    </row>
    <row r="15" spans="1:3">
      <c r="A15" s="15">
        <v>2018</v>
      </c>
      <c r="B15" s="58">
        <v>0.32232715558835212</v>
      </c>
      <c r="C15" s="58">
        <v>0.70036488921248619</v>
      </c>
    </row>
    <row r="16" spans="1:3">
      <c r="A16" s="15">
        <v>2019</v>
      </c>
      <c r="B16" s="58">
        <v>0.37372520332200182</v>
      </c>
      <c r="C16" s="58">
        <v>1.3160363602646694</v>
      </c>
    </row>
    <row r="27" spans="39:39">
      <c r="AM27" s="17"/>
    </row>
    <row r="58" spans="40:49"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40:49"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40:49">
      <c r="AN60" s="17"/>
      <c r="AO60" s="17"/>
      <c r="AP60" s="17"/>
      <c r="AQ60" s="17"/>
      <c r="AR60" s="17"/>
      <c r="AS60" s="17"/>
      <c r="AT60" s="17"/>
      <c r="AU60" s="17"/>
      <c r="AV60" s="17"/>
      <c r="AW60" s="17"/>
    </row>
    <row r="61" spans="40:49">
      <c r="AN61" s="17"/>
      <c r="AO61" s="17"/>
      <c r="AP61" s="17"/>
      <c r="AQ61" s="17"/>
      <c r="AR61" s="17"/>
      <c r="AS61" s="17"/>
      <c r="AT61" s="17"/>
      <c r="AU61" s="17"/>
      <c r="AV61" s="17"/>
      <c r="AW61" s="17"/>
    </row>
    <row r="62" spans="40:49">
      <c r="AN62" s="17"/>
      <c r="AO62" s="17"/>
      <c r="AP62" s="17"/>
      <c r="AQ62" s="17"/>
      <c r="AR62" s="17"/>
      <c r="AS62" s="17"/>
      <c r="AT62" s="17"/>
      <c r="AU62" s="17"/>
      <c r="AV62" s="17"/>
      <c r="AW62" s="17"/>
    </row>
    <row r="63" spans="40:49"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40:49">
      <c r="AN64" s="17"/>
      <c r="AO64" s="17"/>
      <c r="AP64" s="17"/>
      <c r="AQ64" s="17"/>
      <c r="AR64" s="17"/>
      <c r="AS64" s="17"/>
      <c r="AT64" s="17"/>
      <c r="AU64" s="17"/>
      <c r="AV64" s="17"/>
      <c r="AW64" s="17"/>
    </row>
    <row r="65" spans="40:49">
      <c r="AN65" s="17"/>
      <c r="AO65" s="17"/>
      <c r="AP65" s="17"/>
      <c r="AQ65" s="17"/>
      <c r="AR65" s="17"/>
      <c r="AS65" s="17"/>
      <c r="AT65" s="17"/>
      <c r="AU65" s="17"/>
      <c r="AV65" s="17"/>
      <c r="AW65" s="17"/>
    </row>
    <row r="66" spans="40:49">
      <c r="AN66" s="17"/>
      <c r="AO66" s="17"/>
      <c r="AP66" s="17"/>
      <c r="AQ66" s="17"/>
      <c r="AR66" s="17"/>
      <c r="AS66" s="17"/>
      <c r="AT66" s="17"/>
      <c r="AU66" s="17"/>
      <c r="AV66" s="17"/>
      <c r="AW66" s="17"/>
    </row>
    <row r="67" spans="40:49">
      <c r="AN67" s="17"/>
      <c r="AO67" s="17"/>
      <c r="AP67" s="17"/>
      <c r="AQ67" s="17"/>
      <c r="AR67" s="17"/>
      <c r="AS67" s="17"/>
      <c r="AT67" s="17"/>
      <c r="AU67" s="17"/>
      <c r="AV67" s="17"/>
      <c r="AW67" s="17"/>
    </row>
    <row r="68" spans="40:49">
      <c r="AN68" s="17"/>
      <c r="AO68" s="17"/>
      <c r="AP68" s="17"/>
      <c r="AQ68" s="17"/>
      <c r="AR68" s="17"/>
      <c r="AS68" s="17"/>
      <c r="AT68" s="17"/>
      <c r="AU68" s="17"/>
      <c r="AV68" s="17"/>
      <c r="AW68" s="17"/>
    </row>
    <row r="69" spans="40:49"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E23"/>
  <sheetViews>
    <sheetView zoomScale="60" zoomScaleNormal="60" workbookViewId="0"/>
  </sheetViews>
  <sheetFormatPr defaultColWidth="8.7109375" defaultRowHeight="14.25"/>
  <cols>
    <col min="1" max="1" width="15" style="19" bestFit="1" customWidth="1"/>
    <col min="2" max="2" width="27.28515625" style="18" bestFit="1" customWidth="1"/>
    <col min="3" max="3" width="28" style="18" bestFit="1" customWidth="1"/>
    <col min="4" max="16384" width="8.7109375" style="18"/>
  </cols>
  <sheetData>
    <row r="1" spans="1:5" s="22" customFormat="1" ht="36" customHeight="1">
      <c r="A1" s="23" t="s">
        <v>76</v>
      </c>
      <c r="B1" s="39" t="s">
        <v>75</v>
      </c>
    </row>
    <row r="2" spans="1:5" s="22" customFormat="1" ht="36" customHeight="1">
      <c r="A2" s="40" t="str">
        <f>HYPERLINK("#Indhold!A1","Retur til forside")</f>
        <v>Retur til forside</v>
      </c>
    </row>
    <row r="4" spans="1:5">
      <c r="A4" s="62"/>
      <c r="B4" s="63" t="s">
        <v>74</v>
      </c>
      <c r="C4" s="63" t="s">
        <v>73</v>
      </c>
      <c r="D4" s="20"/>
      <c r="E4" s="20"/>
    </row>
    <row r="5" spans="1:5">
      <c r="A5" s="21">
        <v>2000</v>
      </c>
      <c r="B5" s="20">
        <v>14.719626426696777</v>
      </c>
      <c r="C5" s="20">
        <v>59.155590057373047</v>
      </c>
      <c r="D5" s="20"/>
      <c r="E5" s="20"/>
    </row>
    <row r="6" spans="1:5">
      <c r="A6" s="21">
        <v>2001</v>
      </c>
      <c r="B6" s="20">
        <v>15.734092712402344</v>
      </c>
      <c r="C6" s="20">
        <v>61.289043426513672</v>
      </c>
      <c r="D6" s="20"/>
      <c r="E6" s="20"/>
    </row>
    <row r="7" spans="1:5">
      <c r="A7" s="21">
        <v>2002</v>
      </c>
      <c r="B7" s="20">
        <v>17.673660278320313</v>
      </c>
      <c r="C7" s="20">
        <v>62.397663116455078</v>
      </c>
      <c r="D7" s="20"/>
      <c r="E7" s="20"/>
    </row>
    <row r="8" spans="1:5">
      <c r="A8" s="21">
        <v>2003</v>
      </c>
      <c r="B8" s="20">
        <v>19.053659439086914</v>
      </c>
      <c r="C8" s="20">
        <v>64.913261413574219</v>
      </c>
      <c r="D8" s="20"/>
      <c r="E8" s="20"/>
    </row>
    <row r="9" spans="1:5">
      <c r="A9" s="21">
        <v>2004</v>
      </c>
      <c r="B9" s="20">
        <v>20.981645584106445</v>
      </c>
      <c r="C9" s="20">
        <v>70.651100158691406</v>
      </c>
      <c r="D9" s="20"/>
      <c r="E9" s="20"/>
    </row>
    <row r="10" spans="1:5">
      <c r="A10" s="21">
        <v>2005</v>
      </c>
      <c r="B10" s="20">
        <v>20.731222152709961</v>
      </c>
      <c r="C10" s="20">
        <v>70.388343811035156</v>
      </c>
      <c r="D10" s="20"/>
      <c r="E10" s="20"/>
    </row>
    <row r="11" spans="1:5">
      <c r="A11" s="21">
        <v>2006</v>
      </c>
      <c r="B11" s="20">
        <v>21.832202911376953</v>
      </c>
      <c r="C11" s="20">
        <v>71.746963500976563</v>
      </c>
      <c r="D11" s="20"/>
      <c r="E11" s="20"/>
    </row>
    <row r="12" spans="1:5">
      <c r="A12" s="21">
        <v>2007</v>
      </c>
      <c r="B12" s="20">
        <v>23.084201812744141</v>
      </c>
      <c r="C12" s="20">
        <v>73.278152465820313</v>
      </c>
      <c r="D12" s="20"/>
      <c r="E12" s="20"/>
    </row>
    <row r="13" spans="1:5">
      <c r="A13" s="21">
        <v>2008</v>
      </c>
      <c r="B13" s="20">
        <v>23.970548629760742</v>
      </c>
      <c r="C13" s="20">
        <v>74.450363159179688</v>
      </c>
      <c r="D13" s="20"/>
      <c r="E13" s="20"/>
    </row>
    <row r="14" spans="1:5">
      <c r="A14" s="21">
        <v>2009</v>
      </c>
      <c r="B14" s="20">
        <v>23.654273986816406</v>
      </c>
      <c r="C14" s="20">
        <v>76.449188232421875</v>
      </c>
      <c r="D14" s="20"/>
      <c r="E14" s="20"/>
    </row>
    <row r="15" spans="1:5">
      <c r="A15" s="21">
        <v>2010</v>
      </c>
      <c r="B15" s="20">
        <v>24.641460418701172</v>
      </c>
      <c r="C15" s="20">
        <v>78.020416259765625</v>
      </c>
      <c r="D15" s="20"/>
      <c r="E15" s="20"/>
    </row>
    <row r="16" spans="1:5">
      <c r="A16" s="21">
        <v>2011</v>
      </c>
      <c r="B16" s="20">
        <v>26.307645797729492</v>
      </c>
      <c r="C16" s="20">
        <v>76.026496887207031</v>
      </c>
      <c r="D16" s="20"/>
      <c r="E16" s="20"/>
    </row>
    <row r="17" spans="1:5">
      <c r="A17" s="21">
        <v>2012</v>
      </c>
      <c r="B17" s="20">
        <v>27.061737060546875</v>
      </c>
      <c r="C17" s="20">
        <v>79.2889404296875</v>
      </c>
      <c r="D17" s="20"/>
      <c r="E17" s="20"/>
    </row>
    <row r="18" spans="1:5">
      <c r="A18" s="21">
        <v>2013</v>
      </c>
      <c r="B18" s="20">
        <v>27.754205703735352</v>
      </c>
      <c r="C18" s="20">
        <v>79.542617797851563</v>
      </c>
      <c r="D18" s="20"/>
      <c r="E18" s="20"/>
    </row>
    <row r="19" spans="1:5">
      <c r="A19" s="21">
        <v>2014</v>
      </c>
      <c r="B19" s="20">
        <v>29.263015747070313</v>
      </c>
      <c r="C19" s="20">
        <v>80.760635375976563</v>
      </c>
      <c r="D19" s="20"/>
      <c r="E19" s="20"/>
    </row>
    <row r="20" spans="1:5">
      <c r="A20" s="21">
        <v>2015</v>
      </c>
      <c r="B20" s="20">
        <v>30.05455207824707</v>
      </c>
      <c r="C20" s="20">
        <v>80.302604675292969</v>
      </c>
      <c r="D20" s="20"/>
      <c r="E20" s="20"/>
    </row>
    <row r="21" spans="1:5">
      <c r="A21" s="21">
        <v>2016</v>
      </c>
      <c r="B21" s="20">
        <v>30.391645431518555</v>
      </c>
      <c r="C21" s="20">
        <v>80.89495849609375</v>
      </c>
      <c r="D21" s="20"/>
      <c r="E21" s="20"/>
    </row>
    <row r="22" spans="1:5">
      <c r="A22" s="21">
        <v>2017</v>
      </c>
      <c r="B22" s="20">
        <v>31.561582565307617</v>
      </c>
      <c r="C22" s="20">
        <v>81.556846618652344</v>
      </c>
      <c r="D22" s="20"/>
      <c r="E22" s="20"/>
    </row>
    <row r="23" spans="1:5">
      <c r="A23" s="21">
        <v>2018</v>
      </c>
      <c r="B23" s="20">
        <v>32.002185821533203</v>
      </c>
      <c r="C23" s="20">
        <v>81.652626037597656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S14"/>
  <sheetViews>
    <sheetView zoomScale="60" zoomScaleNormal="60" workbookViewId="0"/>
  </sheetViews>
  <sheetFormatPr defaultColWidth="9.140625" defaultRowHeight="14.25"/>
  <cols>
    <col min="1" max="1" width="19.140625" style="34" bestFit="1" customWidth="1"/>
    <col min="2" max="2" width="30.42578125" style="35" customWidth="1"/>
    <col min="3" max="16384" width="9.140625" style="35"/>
  </cols>
  <sheetData>
    <row r="1" spans="1:19" s="33" customFormat="1" ht="36" customHeight="1">
      <c r="A1" s="32" t="s">
        <v>124</v>
      </c>
      <c r="B1" s="37" t="s">
        <v>95</v>
      </c>
    </row>
    <row r="2" spans="1:19" s="33" customFormat="1" ht="36" customHeight="1">
      <c r="A2" s="38" t="str">
        <f>HYPERLINK("#Indhold!A1","Retur til forside")</f>
        <v>Retur til forside</v>
      </c>
    </row>
    <row r="4" spans="1:19">
      <c r="A4" s="60"/>
      <c r="B4" s="61" t="s">
        <v>116</v>
      </c>
      <c r="S4" s="36"/>
    </row>
    <row r="5" spans="1:19">
      <c r="A5" s="34" t="s">
        <v>96</v>
      </c>
      <c r="B5" s="59">
        <v>62.79870867729187</v>
      </c>
      <c r="S5" s="36"/>
    </row>
    <row r="6" spans="1:19">
      <c r="A6" s="34" t="s">
        <v>97</v>
      </c>
      <c r="B6" s="59">
        <v>8.3336174488067627</v>
      </c>
      <c r="S6" s="36"/>
    </row>
    <row r="7" spans="1:19">
      <c r="A7" s="34" t="s">
        <v>98</v>
      </c>
      <c r="B7" s="59">
        <v>7.0001043379306793</v>
      </c>
      <c r="S7" s="36"/>
    </row>
    <row r="8" spans="1:19">
      <c r="A8" s="34" t="s">
        <v>99</v>
      </c>
      <c r="B8" s="59">
        <v>5.7036176323890686</v>
      </c>
      <c r="S8" s="36"/>
    </row>
    <row r="9" spans="1:19">
      <c r="A9" s="34" t="s">
        <v>100</v>
      </c>
      <c r="B9" s="59">
        <v>5.4617393761873245</v>
      </c>
      <c r="S9" s="36"/>
    </row>
    <row r="10" spans="1:19">
      <c r="A10" s="34" t="s">
        <v>101</v>
      </c>
      <c r="B10" s="59">
        <v>4.4950801879167557</v>
      </c>
      <c r="S10" s="36"/>
    </row>
    <row r="11" spans="1:19">
      <c r="S11" s="36"/>
    </row>
    <row r="12" spans="1:19">
      <c r="S12" s="36"/>
    </row>
    <row r="13" spans="1:19">
      <c r="S13" s="36"/>
    </row>
    <row r="14" spans="1:19">
      <c r="S14" s="36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W16"/>
  <sheetViews>
    <sheetView topLeftCell="A13" zoomScale="60" zoomScaleNormal="60" workbookViewId="0">
      <selection activeCell="Q43" sqref="Q43"/>
    </sheetView>
  </sheetViews>
  <sheetFormatPr defaultColWidth="9.140625" defaultRowHeight="14.25"/>
  <cols>
    <col min="1" max="1" width="19.140625" style="34" bestFit="1" customWidth="1"/>
    <col min="2" max="2" width="12.7109375" style="35" customWidth="1"/>
    <col min="3" max="6" width="6.28515625" style="35" customWidth="1"/>
    <col min="7" max="16384" width="9.140625" style="35"/>
  </cols>
  <sheetData>
    <row r="1" spans="1:23" s="33" customFormat="1" ht="36" customHeight="1">
      <c r="A1" s="32" t="s">
        <v>123</v>
      </c>
      <c r="B1" s="37" t="s">
        <v>102</v>
      </c>
    </row>
    <row r="2" spans="1:23" s="33" customFormat="1" ht="36" customHeight="1">
      <c r="A2" s="38" t="str">
        <f>HYPERLINK("#Indhold!A1","Retur til forside")</f>
        <v>Retur til forside</v>
      </c>
    </row>
    <row r="4" spans="1:23">
      <c r="A4" s="60"/>
      <c r="B4" s="61" t="s">
        <v>103</v>
      </c>
      <c r="C4" s="61" t="s">
        <v>104</v>
      </c>
      <c r="D4" s="61" t="s">
        <v>105</v>
      </c>
      <c r="E4" s="61" t="s">
        <v>104</v>
      </c>
      <c r="F4" s="61" t="s">
        <v>105</v>
      </c>
    </row>
    <row r="5" spans="1:23">
      <c r="A5" s="34">
        <v>-3</v>
      </c>
      <c r="B5" s="59">
        <v>-1.4389898000000001</v>
      </c>
      <c r="C5" s="59">
        <v>-7.4670491000000005</v>
      </c>
      <c r="D5" s="59">
        <v>4.5890696000000002</v>
      </c>
      <c r="E5" s="59">
        <v>-7.4670491000000005</v>
      </c>
      <c r="F5" s="59">
        <v>4.5890696000000002</v>
      </c>
    </row>
    <row r="6" spans="1:23">
      <c r="A6" s="34">
        <v>-2</v>
      </c>
      <c r="B6" s="59">
        <v>1.2832541</v>
      </c>
      <c r="C6" s="59">
        <v>-3.3841657999999999</v>
      </c>
      <c r="D6" s="59">
        <v>5.9506740000000002</v>
      </c>
      <c r="E6" s="59">
        <v>-3.3841657999999999</v>
      </c>
      <c r="F6" s="59">
        <v>5.9506740000000002</v>
      </c>
      <c r="R6" s="34"/>
      <c r="S6" s="59"/>
      <c r="T6" s="59"/>
      <c r="U6" s="59"/>
      <c r="V6" s="59"/>
      <c r="W6" s="59"/>
    </row>
    <row r="7" spans="1:23">
      <c r="A7" s="34">
        <v>-1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  <c r="R7" s="34"/>
      <c r="S7" s="59"/>
      <c r="T7" s="59"/>
      <c r="U7" s="59"/>
      <c r="V7" s="59"/>
      <c r="W7" s="59"/>
    </row>
    <row r="8" spans="1:23">
      <c r="A8" s="34">
        <v>0</v>
      </c>
      <c r="B8" s="59">
        <v>-0.72021480000000004</v>
      </c>
      <c r="C8" s="59">
        <v>-5.0749672000000006</v>
      </c>
      <c r="D8" s="59">
        <v>3.6345375999999998</v>
      </c>
      <c r="E8" s="59">
        <v>-5.0749672000000006</v>
      </c>
      <c r="F8" s="59">
        <v>3.6345375999999998</v>
      </c>
      <c r="R8" s="34"/>
      <c r="S8" s="59"/>
      <c r="T8" s="59"/>
      <c r="U8" s="59"/>
      <c r="V8" s="59"/>
      <c r="W8" s="59"/>
    </row>
    <row r="9" spans="1:23">
      <c r="A9" s="34">
        <v>1</v>
      </c>
      <c r="B9" s="59">
        <v>2.7363768999999998</v>
      </c>
      <c r="C9" s="59">
        <v>-3.2450542999999996</v>
      </c>
      <c r="D9" s="59">
        <v>8.7178079999999998</v>
      </c>
      <c r="E9" s="59">
        <v>-3.2450542999999996</v>
      </c>
      <c r="F9" s="59">
        <v>8.7178079999999998</v>
      </c>
      <c r="R9" s="34"/>
      <c r="S9" s="59"/>
      <c r="T9" s="59"/>
      <c r="U9" s="59"/>
      <c r="V9" s="59"/>
      <c r="W9" s="59"/>
    </row>
    <row r="10" spans="1:23">
      <c r="A10" s="34">
        <v>2</v>
      </c>
      <c r="B10" s="59">
        <v>6.6261378999999998</v>
      </c>
      <c r="C10" s="59">
        <v>0.99986050000000004</v>
      </c>
      <c r="D10" s="59">
        <v>12.252415299999999</v>
      </c>
      <c r="E10" s="59">
        <v>0.99986050000000004</v>
      </c>
      <c r="F10" s="59">
        <v>12.252415299999999</v>
      </c>
      <c r="R10" s="34"/>
      <c r="S10" s="59"/>
      <c r="T10" s="59"/>
      <c r="U10" s="59"/>
      <c r="V10" s="59"/>
      <c r="W10" s="59"/>
    </row>
    <row r="11" spans="1:23">
      <c r="A11" s="34">
        <v>3</v>
      </c>
      <c r="B11" s="59">
        <v>8.0345042000000007</v>
      </c>
      <c r="C11" s="59">
        <v>1.7639339999999999</v>
      </c>
      <c r="D11" s="59">
        <v>14.305074400000001</v>
      </c>
      <c r="E11" s="59">
        <v>1.7639339999999999</v>
      </c>
      <c r="F11" s="59">
        <v>14.305074400000001</v>
      </c>
      <c r="R11" s="34"/>
      <c r="S11" s="59"/>
      <c r="T11" s="59"/>
      <c r="U11" s="59"/>
      <c r="V11" s="59"/>
      <c r="W11" s="59"/>
    </row>
    <row r="12" spans="1:23">
      <c r="R12" s="34"/>
      <c r="S12" s="59"/>
      <c r="T12" s="59"/>
      <c r="U12" s="59"/>
      <c r="V12" s="59"/>
      <c r="W12" s="59"/>
    </row>
    <row r="13" spans="1:23">
      <c r="R13" s="34"/>
      <c r="S13" s="59"/>
      <c r="T13" s="59"/>
      <c r="U13" s="59"/>
      <c r="V13" s="59"/>
      <c r="W13" s="59"/>
    </row>
    <row r="14" spans="1:23">
      <c r="R14" s="34"/>
      <c r="S14" s="59"/>
      <c r="T14" s="59"/>
      <c r="U14" s="59"/>
      <c r="V14" s="59"/>
      <c r="W14" s="59"/>
    </row>
    <row r="15" spans="1:23">
      <c r="R15" s="34"/>
      <c r="S15" s="59"/>
      <c r="T15" s="59"/>
      <c r="U15" s="59"/>
      <c r="V15" s="59"/>
      <c r="W15" s="59"/>
    </row>
    <row r="16" spans="1:23">
      <c r="R16" s="34"/>
      <c r="S16" s="59"/>
      <c r="T16" s="59"/>
      <c r="U16" s="59"/>
      <c r="V16" s="59"/>
      <c r="W16" s="59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V16"/>
  <sheetViews>
    <sheetView zoomScale="85" zoomScaleNormal="85" workbookViewId="0"/>
  </sheetViews>
  <sheetFormatPr defaultColWidth="9.140625" defaultRowHeight="14.25"/>
  <cols>
    <col min="1" max="1" width="19.140625" style="34" bestFit="1" customWidth="1"/>
    <col min="2" max="2" width="12.7109375" style="35" customWidth="1"/>
    <col min="3" max="6" width="6.28515625" style="35" customWidth="1"/>
    <col min="7" max="16384" width="9.140625" style="35"/>
  </cols>
  <sheetData>
    <row r="1" spans="1:22" s="33" customFormat="1" ht="36" customHeight="1">
      <c r="A1" s="32" t="s">
        <v>122</v>
      </c>
      <c r="B1" s="37" t="s">
        <v>106</v>
      </c>
    </row>
    <row r="2" spans="1:22" s="33" customFormat="1" ht="36" customHeight="1">
      <c r="A2" s="38" t="str">
        <f>HYPERLINK("#Indhold!A1","Retur til forside")</f>
        <v>Retur til forside</v>
      </c>
    </row>
    <row r="4" spans="1:22">
      <c r="A4" s="60"/>
      <c r="B4" s="61" t="s">
        <v>103</v>
      </c>
      <c r="C4" s="61" t="s">
        <v>104</v>
      </c>
      <c r="D4" s="61" t="s">
        <v>105</v>
      </c>
      <c r="E4" s="61" t="s">
        <v>104</v>
      </c>
      <c r="F4" s="61" t="s">
        <v>105</v>
      </c>
    </row>
    <row r="5" spans="1:22">
      <c r="A5" s="34">
        <v>-3</v>
      </c>
      <c r="B5" s="59">
        <v>2.6502072000000001</v>
      </c>
      <c r="C5" s="59">
        <v>-2.8799844999999999</v>
      </c>
      <c r="D5" s="59">
        <v>8.180398799999999</v>
      </c>
      <c r="E5" s="59">
        <v>-2.8799844999999999</v>
      </c>
      <c r="F5" s="59">
        <v>8.180398799999999</v>
      </c>
    </row>
    <row r="6" spans="1:22">
      <c r="A6" s="34">
        <v>-2</v>
      </c>
      <c r="B6" s="59">
        <v>0.94138320000000009</v>
      </c>
      <c r="C6" s="59">
        <v>-2.1352229</v>
      </c>
      <c r="D6" s="59">
        <v>4.0179892000000006</v>
      </c>
      <c r="E6" s="59">
        <v>-2.1352229</v>
      </c>
      <c r="F6" s="59">
        <v>4.0179892000000006</v>
      </c>
    </row>
    <row r="7" spans="1:22">
      <c r="A7" s="34">
        <v>-1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  <c r="Q7" s="34"/>
      <c r="R7" s="59"/>
      <c r="S7" s="59"/>
      <c r="T7" s="59"/>
      <c r="U7" s="59"/>
      <c r="V7" s="59"/>
    </row>
    <row r="8" spans="1:22">
      <c r="A8" s="34">
        <v>0</v>
      </c>
      <c r="B8" s="59">
        <v>3.0223673999999998</v>
      </c>
      <c r="C8" s="59">
        <v>0.14827600000000002</v>
      </c>
      <c r="D8" s="59">
        <v>5.8964587000000002</v>
      </c>
      <c r="E8" s="59">
        <v>0.14827600000000002</v>
      </c>
      <c r="F8" s="59">
        <v>5.8964587000000002</v>
      </c>
      <c r="Q8" s="34"/>
      <c r="R8" s="59"/>
      <c r="S8" s="59"/>
      <c r="T8" s="59"/>
      <c r="U8" s="59"/>
      <c r="V8" s="59"/>
    </row>
    <row r="9" spans="1:22">
      <c r="A9" s="34">
        <v>1</v>
      </c>
      <c r="B9" s="59">
        <v>4.2600045</v>
      </c>
      <c r="C9" s="59">
        <v>-0.1898676</v>
      </c>
      <c r="D9" s="59">
        <v>8.7098765999999994</v>
      </c>
      <c r="E9" s="59">
        <v>-0.1898676</v>
      </c>
      <c r="F9" s="59">
        <v>8.7098765999999994</v>
      </c>
      <c r="Q9" s="34"/>
      <c r="R9" s="59"/>
      <c r="S9" s="59"/>
      <c r="T9" s="59"/>
      <c r="U9" s="59"/>
      <c r="V9" s="59"/>
    </row>
    <row r="10" spans="1:22">
      <c r="A10" s="34">
        <v>2</v>
      </c>
      <c r="B10" s="59">
        <v>4.9485236000000006</v>
      </c>
      <c r="C10" s="59">
        <v>-0.88633610000000007</v>
      </c>
      <c r="D10" s="59">
        <v>10.7833834</v>
      </c>
      <c r="E10" s="59">
        <v>-0.88633610000000007</v>
      </c>
      <c r="F10" s="59">
        <v>10.7833834</v>
      </c>
      <c r="Q10" s="34"/>
      <c r="R10" s="59"/>
      <c r="S10" s="59"/>
      <c r="T10" s="59"/>
      <c r="U10" s="59"/>
      <c r="V10" s="59"/>
    </row>
    <row r="11" spans="1:22">
      <c r="A11" s="34">
        <v>3</v>
      </c>
      <c r="B11" s="59">
        <v>8.1854150000000008</v>
      </c>
      <c r="C11" s="59">
        <v>1.4281363999999999</v>
      </c>
      <c r="D11" s="59">
        <v>14.942693600000002</v>
      </c>
      <c r="E11" s="59">
        <v>1.4281363999999999</v>
      </c>
      <c r="F11" s="59">
        <v>14.942693600000002</v>
      </c>
      <c r="Q11" s="34"/>
      <c r="R11" s="59"/>
      <c r="S11" s="59"/>
      <c r="T11" s="59"/>
      <c r="U11" s="59"/>
      <c r="V11" s="59"/>
    </row>
    <row r="12" spans="1:22">
      <c r="Q12" s="34"/>
      <c r="R12" s="59"/>
      <c r="S12" s="59"/>
      <c r="T12" s="59"/>
      <c r="U12" s="59"/>
      <c r="V12" s="59"/>
    </row>
    <row r="13" spans="1:22">
      <c r="Q13" s="34"/>
      <c r="R13" s="59"/>
      <c r="S13" s="59"/>
      <c r="T13" s="59"/>
      <c r="U13" s="59"/>
      <c r="V13" s="59"/>
    </row>
    <row r="14" spans="1:22">
      <c r="Q14" s="34"/>
      <c r="R14" s="59"/>
      <c r="S14" s="59"/>
      <c r="T14" s="59"/>
      <c r="U14" s="59"/>
      <c r="V14" s="59"/>
    </row>
    <row r="15" spans="1:22">
      <c r="Q15" s="34"/>
      <c r="R15" s="59"/>
      <c r="S15" s="59"/>
      <c r="T15" s="59"/>
      <c r="U15" s="59"/>
      <c r="V15" s="59"/>
    </row>
    <row r="16" spans="1:22">
      <c r="Q16" s="34"/>
      <c r="R16" s="59"/>
      <c r="S16" s="59"/>
      <c r="T16" s="59"/>
      <c r="U16" s="59"/>
      <c r="V16" s="59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AA15"/>
  <sheetViews>
    <sheetView zoomScale="85" zoomScaleNormal="85" workbookViewId="0"/>
  </sheetViews>
  <sheetFormatPr defaultColWidth="9.140625" defaultRowHeight="14.25"/>
  <cols>
    <col min="1" max="1" width="15" style="34" bestFit="1" customWidth="1"/>
    <col min="2" max="2" width="12.7109375" style="35" customWidth="1"/>
    <col min="3" max="3" width="7" style="35" customWidth="1"/>
    <col min="4" max="4" width="6.28515625" style="35" customWidth="1"/>
    <col min="5" max="5" width="7" style="35" customWidth="1"/>
    <col min="6" max="6" width="6.28515625" style="35" customWidth="1"/>
    <col min="7" max="16384" width="9.140625" style="35"/>
  </cols>
  <sheetData>
    <row r="1" spans="1:27" s="33" customFormat="1" ht="36" customHeight="1">
      <c r="A1" s="32" t="s">
        <v>121</v>
      </c>
      <c r="B1" s="37" t="s">
        <v>107</v>
      </c>
    </row>
    <row r="2" spans="1:27" s="33" customFormat="1" ht="36" customHeight="1">
      <c r="A2" s="38" t="str">
        <f>HYPERLINK("#Indhold!A1","Retur til forside")</f>
        <v>Retur til forside</v>
      </c>
    </row>
    <row r="4" spans="1:27">
      <c r="A4" s="60"/>
      <c r="B4" s="61" t="s">
        <v>103</v>
      </c>
      <c r="C4" s="61" t="s">
        <v>104</v>
      </c>
      <c r="D4" s="61" t="s">
        <v>105</v>
      </c>
      <c r="E4" s="61" t="s">
        <v>104</v>
      </c>
      <c r="F4" s="61" t="s">
        <v>105</v>
      </c>
    </row>
    <row r="5" spans="1:27">
      <c r="A5" s="34">
        <v>-3</v>
      </c>
      <c r="B5" s="59">
        <v>1.5413288000000001</v>
      </c>
      <c r="C5" s="59">
        <v>-4.0403450000000003</v>
      </c>
      <c r="D5" s="59">
        <v>7.1230026999999998</v>
      </c>
      <c r="E5" s="59">
        <v>-4.0403450000000003</v>
      </c>
      <c r="F5" s="59">
        <v>7.1230026999999998</v>
      </c>
    </row>
    <row r="6" spans="1:27">
      <c r="A6" s="34">
        <v>-2</v>
      </c>
      <c r="B6" s="59">
        <v>-0.9405597</v>
      </c>
      <c r="C6" s="59">
        <v>-5.1800666</v>
      </c>
      <c r="D6" s="59">
        <v>3.2989471999999997</v>
      </c>
      <c r="E6" s="59">
        <v>-5.1800666</v>
      </c>
      <c r="F6" s="59">
        <v>3.2989471999999997</v>
      </c>
      <c r="V6" s="34"/>
      <c r="W6" s="59"/>
      <c r="X6" s="59"/>
      <c r="Y6" s="59"/>
      <c r="Z6" s="59"/>
      <c r="AA6" s="59"/>
    </row>
    <row r="7" spans="1:27">
      <c r="A7" s="34">
        <v>-1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  <c r="V7" s="34"/>
      <c r="W7" s="59"/>
      <c r="X7" s="59"/>
      <c r="Y7" s="59"/>
      <c r="Z7" s="59"/>
      <c r="AA7" s="59"/>
    </row>
    <row r="8" spans="1:27">
      <c r="A8" s="34">
        <v>0</v>
      </c>
      <c r="B8" s="59">
        <v>0.3228337</v>
      </c>
      <c r="C8" s="59">
        <v>-3.4661069000000002</v>
      </c>
      <c r="D8" s="59">
        <v>4.1117742999999995</v>
      </c>
      <c r="E8" s="59">
        <v>-3.4661069000000002</v>
      </c>
      <c r="F8" s="59">
        <v>4.1117742999999995</v>
      </c>
      <c r="V8" s="34"/>
      <c r="W8" s="59"/>
      <c r="X8" s="59"/>
      <c r="Y8" s="59"/>
      <c r="Z8" s="59"/>
      <c r="AA8" s="59"/>
    </row>
    <row r="9" spans="1:27">
      <c r="A9" s="34">
        <v>1</v>
      </c>
      <c r="B9" s="59">
        <v>-3.7547063999999999</v>
      </c>
      <c r="C9" s="59">
        <v>-9.2471733999999994</v>
      </c>
      <c r="D9" s="59">
        <v>1.7377606000000001</v>
      </c>
      <c r="E9" s="59">
        <v>-9.2471733999999994</v>
      </c>
      <c r="F9" s="59">
        <v>1.7377606000000001</v>
      </c>
      <c r="V9" s="34"/>
      <c r="W9" s="59"/>
      <c r="X9" s="59"/>
      <c r="Y9" s="59"/>
      <c r="Z9" s="59"/>
      <c r="AA9" s="59"/>
    </row>
    <row r="10" spans="1:27">
      <c r="A10" s="34">
        <v>2</v>
      </c>
      <c r="B10" s="59">
        <v>-6.1652247999999998</v>
      </c>
      <c r="C10" s="59">
        <v>-11.8144259</v>
      </c>
      <c r="D10" s="59">
        <v>-0.51602380000000003</v>
      </c>
      <c r="E10" s="59">
        <v>-11.8144259</v>
      </c>
      <c r="F10" s="59">
        <v>-0.51602380000000003</v>
      </c>
      <c r="V10" s="34"/>
      <c r="W10" s="59"/>
      <c r="X10" s="59"/>
      <c r="Y10" s="59"/>
      <c r="Z10" s="59"/>
      <c r="AA10" s="59"/>
    </row>
    <row r="11" spans="1:27">
      <c r="A11" s="34">
        <v>3</v>
      </c>
      <c r="B11" s="59">
        <v>-7.2812883999999993</v>
      </c>
      <c r="C11" s="59">
        <v>-13.3956707</v>
      </c>
      <c r="D11" s="59">
        <v>-1.166906</v>
      </c>
      <c r="E11" s="59">
        <v>-13.3956707</v>
      </c>
      <c r="F11" s="59">
        <v>-1.166906</v>
      </c>
      <c r="V11" s="34"/>
      <c r="W11" s="59"/>
      <c r="X11" s="59"/>
      <c r="Y11" s="59"/>
      <c r="Z11" s="59"/>
      <c r="AA11" s="59"/>
    </row>
    <row r="12" spans="1:27">
      <c r="V12" s="34"/>
      <c r="W12" s="59"/>
      <c r="X12" s="59"/>
      <c r="Y12" s="59"/>
      <c r="Z12" s="59"/>
      <c r="AA12" s="59"/>
    </row>
    <row r="13" spans="1:27">
      <c r="V13" s="34"/>
      <c r="W13" s="59"/>
      <c r="X13" s="59"/>
      <c r="Y13" s="59"/>
      <c r="Z13" s="59"/>
      <c r="AA13" s="59"/>
    </row>
    <row r="14" spans="1:27">
      <c r="V14" s="34"/>
      <c r="W14" s="59"/>
      <c r="X14" s="59"/>
      <c r="Y14" s="59"/>
      <c r="Z14" s="59"/>
      <c r="AA14" s="59"/>
    </row>
    <row r="15" spans="1:27">
      <c r="V15" s="34"/>
      <c r="W15" s="59"/>
      <c r="X15" s="59"/>
      <c r="Y15" s="59"/>
      <c r="Z15" s="59"/>
      <c r="AA15" s="59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U17"/>
  <sheetViews>
    <sheetView zoomScale="85" zoomScaleNormal="85" workbookViewId="0"/>
  </sheetViews>
  <sheetFormatPr defaultColWidth="9.140625" defaultRowHeight="14.25"/>
  <cols>
    <col min="1" max="1" width="19.140625" style="34" bestFit="1" customWidth="1"/>
    <col min="2" max="2" width="11.28515625" style="35" customWidth="1"/>
    <col min="3" max="3" width="5.85546875" style="35" customWidth="1"/>
    <col min="4" max="4" width="5.28515625" style="35" customWidth="1"/>
    <col min="5" max="5" width="5.85546875" style="35" customWidth="1"/>
    <col min="6" max="6" width="5.28515625" style="35" customWidth="1"/>
    <col min="7" max="16384" width="9.140625" style="35"/>
  </cols>
  <sheetData>
    <row r="1" spans="1:21" s="33" customFormat="1" ht="36" customHeight="1">
      <c r="A1" s="32" t="s">
        <v>120</v>
      </c>
      <c r="B1" s="37" t="s">
        <v>108</v>
      </c>
    </row>
    <row r="2" spans="1:21" s="33" customFormat="1" ht="36" customHeight="1">
      <c r="A2" s="38" t="str">
        <f>HYPERLINK("#Indhold!A1","Retur til forside")</f>
        <v>Retur til forside</v>
      </c>
    </row>
    <row r="4" spans="1:21">
      <c r="A4" s="60"/>
      <c r="B4" s="61" t="s">
        <v>103</v>
      </c>
      <c r="C4" s="61" t="s">
        <v>104</v>
      </c>
      <c r="D4" s="61" t="s">
        <v>105</v>
      </c>
      <c r="E4" s="61" t="s">
        <v>104</v>
      </c>
      <c r="F4" s="61" t="s">
        <v>105</v>
      </c>
    </row>
    <row r="5" spans="1:21">
      <c r="A5" s="34">
        <v>-3</v>
      </c>
      <c r="B5" s="59">
        <v>-0.21775369999999997</v>
      </c>
      <c r="C5" s="59">
        <v>-2.2755885</v>
      </c>
      <c r="D5" s="59">
        <v>1.8400812</v>
      </c>
      <c r="E5" s="59">
        <v>-2.2755885</v>
      </c>
      <c r="F5" s="59">
        <v>1.8400812</v>
      </c>
    </row>
    <row r="6" spans="1:21">
      <c r="A6" s="34">
        <v>-2</v>
      </c>
      <c r="B6" s="59">
        <v>-1.7542734</v>
      </c>
      <c r="C6" s="59">
        <v>-3.8275030999999999</v>
      </c>
      <c r="D6" s="59">
        <v>0.31895640000000003</v>
      </c>
      <c r="E6" s="59">
        <v>-3.8275030999999999</v>
      </c>
      <c r="F6" s="59">
        <v>0.31895640000000003</v>
      </c>
    </row>
    <row r="7" spans="1:21">
      <c r="A7" s="34">
        <v>-1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</row>
    <row r="8" spans="1:21">
      <c r="A8" s="34">
        <v>0</v>
      </c>
      <c r="B8" s="59">
        <v>0.84211740000000002</v>
      </c>
      <c r="C8" s="59">
        <v>-0.86443400000000004</v>
      </c>
      <c r="D8" s="59">
        <v>2.5486689</v>
      </c>
      <c r="E8" s="59">
        <v>-0.86443400000000004</v>
      </c>
      <c r="F8" s="59">
        <v>2.5486689</v>
      </c>
    </row>
    <row r="9" spans="1:21">
      <c r="A9" s="34">
        <v>1</v>
      </c>
      <c r="B9" s="59">
        <v>0.69070739999999997</v>
      </c>
      <c r="C9" s="59">
        <v>-1.4163178999999999</v>
      </c>
      <c r="D9" s="59">
        <v>2.7977327999999999</v>
      </c>
      <c r="E9" s="59">
        <v>-1.4163178999999999</v>
      </c>
      <c r="F9" s="59">
        <v>2.7977327999999999</v>
      </c>
    </row>
    <row r="10" spans="1:21">
      <c r="A10" s="34">
        <v>2</v>
      </c>
      <c r="B10" s="59">
        <v>0.51737750000000005</v>
      </c>
      <c r="C10" s="59">
        <v>-1.7369782</v>
      </c>
      <c r="D10" s="59">
        <v>2.7717331999999999</v>
      </c>
      <c r="E10" s="59">
        <v>-1.7369782</v>
      </c>
      <c r="F10" s="59">
        <v>2.7717331999999999</v>
      </c>
      <c r="P10" s="34"/>
      <c r="Q10" s="59"/>
      <c r="R10" s="59"/>
      <c r="S10" s="59"/>
      <c r="T10" s="59"/>
      <c r="U10" s="59"/>
    </row>
    <row r="11" spans="1:21">
      <c r="A11" s="34">
        <v>3</v>
      </c>
      <c r="B11" s="59">
        <v>0.54906290000000002</v>
      </c>
      <c r="C11" s="59">
        <v>-1.9924190000000002</v>
      </c>
      <c r="D11" s="59">
        <v>3.0905446999999997</v>
      </c>
      <c r="E11" s="59">
        <v>-1.9924190000000002</v>
      </c>
      <c r="F11" s="59">
        <v>3.0905446999999997</v>
      </c>
      <c r="P11" s="34"/>
      <c r="Q11" s="59"/>
      <c r="R11" s="59"/>
      <c r="S11" s="59"/>
      <c r="T11" s="59"/>
      <c r="U11" s="59"/>
    </row>
    <row r="12" spans="1:21">
      <c r="P12" s="34"/>
      <c r="Q12" s="59"/>
      <c r="R12" s="59"/>
      <c r="S12" s="59"/>
      <c r="T12" s="59"/>
      <c r="U12" s="59"/>
    </row>
    <row r="13" spans="1:21">
      <c r="P13" s="34"/>
      <c r="Q13" s="59"/>
      <c r="R13" s="59"/>
      <c r="S13" s="59"/>
      <c r="T13" s="59"/>
      <c r="U13" s="59"/>
    </row>
    <row r="14" spans="1:21">
      <c r="P14" s="34"/>
      <c r="Q14" s="59"/>
      <c r="R14" s="59"/>
      <c r="S14" s="59"/>
      <c r="T14" s="59"/>
      <c r="U14" s="59"/>
    </row>
    <row r="15" spans="1:21">
      <c r="P15" s="34"/>
      <c r="Q15" s="59"/>
      <c r="R15" s="59"/>
      <c r="S15" s="59"/>
      <c r="T15" s="59"/>
      <c r="U15" s="59"/>
    </row>
    <row r="16" spans="1:21">
      <c r="P16" s="34"/>
      <c r="Q16" s="59"/>
      <c r="R16" s="59"/>
      <c r="S16" s="59"/>
      <c r="T16" s="59"/>
      <c r="U16" s="59"/>
    </row>
    <row r="17" spans="16:21">
      <c r="P17" s="34"/>
      <c r="Q17" s="59"/>
      <c r="R17" s="59"/>
      <c r="S17" s="59"/>
      <c r="T17" s="59"/>
      <c r="U17" s="5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X9"/>
  <sheetViews>
    <sheetView topLeftCell="A6" zoomScale="55" zoomScaleNormal="55" workbookViewId="0"/>
  </sheetViews>
  <sheetFormatPr defaultColWidth="9.140625" defaultRowHeight="14.25"/>
  <cols>
    <col min="1" max="1" width="20.42578125" style="3" bestFit="1" customWidth="1"/>
    <col min="2" max="2" width="44.5703125" style="4" customWidth="1"/>
    <col min="3" max="3" width="26.42578125" style="4" bestFit="1" customWidth="1"/>
    <col min="4" max="4" width="20.28515625" style="4" bestFit="1" customWidth="1"/>
    <col min="5" max="5" width="22.140625" style="4" bestFit="1" customWidth="1"/>
    <col min="6" max="6" width="9.28515625" style="4" bestFit="1" customWidth="1"/>
    <col min="7" max="8" width="10.28515625" style="4" bestFit="1" customWidth="1"/>
    <col min="9" max="16384" width="9.140625" style="4"/>
  </cols>
  <sheetData>
    <row r="1" spans="1:24" s="2" customFormat="1" ht="36" customHeight="1">
      <c r="A1" s="1" t="s">
        <v>0</v>
      </c>
      <c r="B1" s="42" t="s">
        <v>1</v>
      </c>
    </row>
    <row r="2" spans="1:24" s="2" customFormat="1" ht="36" customHeight="1">
      <c r="A2" s="40" t="str">
        <f>HYPERLINK("#Indhold!A1","Retur til forside")</f>
        <v>Retur til forside</v>
      </c>
    </row>
    <row r="4" spans="1:24">
      <c r="A4" s="45" t="s">
        <v>2</v>
      </c>
      <c r="B4" s="46" t="s">
        <v>3</v>
      </c>
      <c r="C4" s="46" t="s">
        <v>4</v>
      </c>
      <c r="D4" s="46" t="s">
        <v>5</v>
      </c>
      <c r="E4" s="46" t="s">
        <v>6</v>
      </c>
    </row>
    <row r="5" spans="1:24">
      <c r="A5" s="47">
        <v>0.26055</v>
      </c>
      <c r="B5" s="10">
        <v>0.50517406819422539</v>
      </c>
      <c r="C5" s="10">
        <v>1.7762213513477629</v>
      </c>
      <c r="D5" s="10">
        <v>11.515808</v>
      </c>
      <c r="E5" s="10">
        <v>69.716999999999999</v>
      </c>
    </row>
    <row r="7" spans="1:24">
      <c r="T7" s="5"/>
      <c r="U7" s="5"/>
      <c r="V7" s="5"/>
      <c r="W7" s="5"/>
      <c r="X7" s="5"/>
    </row>
    <row r="8" spans="1:24">
      <c r="T8" s="5"/>
      <c r="U8" s="5"/>
      <c r="V8" s="5"/>
      <c r="W8" s="5"/>
      <c r="X8" s="5"/>
    </row>
    <row r="9" spans="1:24">
      <c r="T9" s="5"/>
      <c r="U9" s="5"/>
      <c r="V9" s="5"/>
      <c r="W9" s="5"/>
      <c r="X9" s="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V8"/>
  <sheetViews>
    <sheetView zoomScale="70" zoomScaleNormal="70" workbookViewId="0">
      <selection activeCell="I47" sqref="I47"/>
    </sheetView>
  </sheetViews>
  <sheetFormatPr defaultColWidth="8.7109375" defaultRowHeight="14.25"/>
  <cols>
    <col min="1" max="1" width="24.140625" style="7" customWidth="1"/>
    <col min="2" max="21" width="8.140625" style="6" customWidth="1"/>
    <col min="22" max="16384" width="8.7109375" style="6"/>
  </cols>
  <sheetData>
    <row r="1" spans="1:22" s="8" customFormat="1" ht="36" customHeight="1">
      <c r="A1" s="9" t="s">
        <v>31</v>
      </c>
      <c r="B1" s="43" t="s">
        <v>30</v>
      </c>
    </row>
    <row r="2" spans="1:22" s="8" customFormat="1" ht="36" customHeight="1">
      <c r="A2" s="44" t="str">
        <f>HYPERLINK("#Indhold!A1","Retur til forside")</f>
        <v>Retur til forside</v>
      </c>
    </row>
    <row r="4" spans="1:22">
      <c r="A4" s="48"/>
      <c r="B4" s="50">
        <v>2000</v>
      </c>
      <c r="C4" s="50" t="s">
        <v>29</v>
      </c>
      <c r="D4" s="50" t="s">
        <v>28</v>
      </c>
      <c r="E4" s="50" t="s">
        <v>27</v>
      </c>
      <c r="F4" s="50" t="s">
        <v>26</v>
      </c>
      <c r="G4" s="50" t="s">
        <v>25</v>
      </c>
      <c r="H4" s="50" t="s">
        <v>24</v>
      </c>
      <c r="I4" s="50" t="s">
        <v>23</v>
      </c>
      <c r="J4" s="50" t="s">
        <v>22</v>
      </c>
      <c r="K4" s="50" t="s">
        <v>21</v>
      </c>
      <c r="L4" s="50" t="s">
        <v>20</v>
      </c>
      <c r="M4" s="50" t="s">
        <v>19</v>
      </c>
      <c r="N4" s="50" t="s">
        <v>18</v>
      </c>
      <c r="O4" s="50" t="s">
        <v>17</v>
      </c>
      <c r="P4" s="50" t="s">
        <v>16</v>
      </c>
      <c r="Q4" s="50" t="s">
        <v>15</v>
      </c>
      <c r="R4" s="50" t="s">
        <v>14</v>
      </c>
      <c r="S4" s="50" t="s">
        <v>13</v>
      </c>
      <c r="T4" s="50" t="s">
        <v>12</v>
      </c>
      <c r="U4" s="50" t="s">
        <v>11</v>
      </c>
      <c r="V4" s="49">
        <v>2020</v>
      </c>
    </row>
    <row r="5" spans="1:22">
      <c r="A5" s="7" t="s">
        <v>10</v>
      </c>
      <c r="B5" s="51">
        <v>20.109000000000002</v>
      </c>
      <c r="C5" s="51">
        <v>19.285</v>
      </c>
      <c r="D5" s="51">
        <v>19.242000000000001</v>
      </c>
      <c r="E5" s="51">
        <v>16.45</v>
      </c>
      <c r="F5" s="51">
        <v>17.733000000000001</v>
      </c>
      <c r="G5" s="51">
        <v>15.212999999999999</v>
      </c>
      <c r="H5" s="51">
        <v>16.934999999999999</v>
      </c>
      <c r="I5" s="51">
        <v>15.593</v>
      </c>
      <c r="J5" s="51">
        <v>17.298999999999999</v>
      </c>
      <c r="K5" s="51">
        <v>17.236999999999998</v>
      </c>
      <c r="L5" s="51">
        <v>12.015000000000001</v>
      </c>
      <c r="M5" s="51">
        <v>16.068999999999999</v>
      </c>
      <c r="N5" s="51">
        <v>13.85</v>
      </c>
      <c r="O5" s="51">
        <v>14.476000000000001</v>
      </c>
      <c r="P5" s="51">
        <v>14.05</v>
      </c>
      <c r="Q5" s="51">
        <v>11.727</v>
      </c>
      <c r="R5" s="51">
        <v>13.147</v>
      </c>
      <c r="S5" s="51">
        <v>14.284000000000001</v>
      </c>
      <c r="T5" s="51">
        <v>13.884</v>
      </c>
      <c r="U5" s="51">
        <v>13.211</v>
      </c>
    </row>
    <row r="6" spans="1:22">
      <c r="A6" s="7" t="s">
        <v>9</v>
      </c>
      <c r="B6" s="51">
        <v>17.821000000000002</v>
      </c>
      <c r="C6" s="51">
        <v>20.033999999999999</v>
      </c>
      <c r="D6" s="51">
        <v>14.75</v>
      </c>
      <c r="E6" s="51">
        <v>19.82</v>
      </c>
      <c r="F6" s="51">
        <v>18.292999999999999</v>
      </c>
      <c r="G6" s="51">
        <v>22.042999999999999</v>
      </c>
      <c r="H6" s="51">
        <v>20.52</v>
      </c>
      <c r="I6" s="51">
        <v>20.655999999999999</v>
      </c>
      <c r="J6" s="51">
        <v>25.658999999999999</v>
      </c>
      <c r="K6" s="51">
        <v>29.824999999999999</v>
      </c>
      <c r="L6" s="51">
        <v>26.495000000000001</v>
      </c>
      <c r="M6" s="51">
        <v>27.356999999999999</v>
      </c>
      <c r="N6" s="51">
        <v>31.128</v>
      </c>
      <c r="O6" s="51">
        <v>30.128</v>
      </c>
      <c r="P6" s="51">
        <v>31.907</v>
      </c>
      <c r="Q6" s="51">
        <v>33.874000000000002</v>
      </c>
      <c r="R6" s="51">
        <v>43.671999999999997</v>
      </c>
      <c r="S6" s="51">
        <v>39.014000000000003</v>
      </c>
      <c r="T6" s="51">
        <v>38.941000000000003</v>
      </c>
      <c r="U6" s="51">
        <v>37.040999999999997</v>
      </c>
    </row>
    <row r="7" spans="1:22">
      <c r="A7" s="7" t="s">
        <v>8</v>
      </c>
      <c r="B7" s="51">
        <v>9.7969999999999935</v>
      </c>
      <c r="C7" s="51">
        <v>10.184999999999999</v>
      </c>
      <c r="D7" s="51">
        <v>12.02</v>
      </c>
      <c r="E7" s="51">
        <v>8.9830000000000005</v>
      </c>
      <c r="F7" s="51">
        <v>10.385999999999999</v>
      </c>
      <c r="G7" s="51">
        <v>8.546999999999997</v>
      </c>
      <c r="H7" s="51">
        <v>10.187000000000005</v>
      </c>
      <c r="I7" s="51">
        <v>13.485000000000007</v>
      </c>
      <c r="J7" s="51">
        <v>14.481000000000002</v>
      </c>
      <c r="K7" s="51">
        <v>7.0980000000000025</v>
      </c>
      <c r="L7" s="51">
        <v>5.3139999999999965</v>
      </c>
      <c r="M7" s="51">
        <v>8.722999999999999</v>
      </c>
      <c r="N7" s="51">
        <v>10.491</v>
      </c>
      <c r="O7" s="51">
        <v>8.9570000000000007</v>
      </c>
      <c r="P7" s="51">
        <v>9.5689999999999991</v>
      </c>
      <c r="Q7" s="51">
        <v>10.631999999999998</v>
      </c>
      <c r="R7" s="51">
        <v>11.247000000000007</v>
      </c>
      <c r="S7" s="51">
        <v>10.962999999999994</v>
      </c>
      <c r="T7" s="51">
        <v>11.313999999999993</v>
      </c>
      <c r="U7" s="51">
        <v>12.081000000000003</v>
      </c>
    </row>
    <row r="8" spans="1:22">
      <c r="A8" s="7" t="s">
        <v>7</v>
      </c>
      <c r="B8" s="51">
        <v>47.727000000000004</v>
      </c>
      <c r="C8" s="51">
        <v>49.504000000000005</v>
      </c>
      <c r="D8" s="51">
        <v>46.012</v>
      </c>
      <c r="E8" s="51">
        <v>45.253</v>
      </c>
      <c r="F8" s="51">
        <v>46.411999999999992</v>
      </c>
      <c r="G8" s="51">
        <v>45.802999999999997</v>
      </c>
      <c r="H8" s="51">
        <v>47.642000000000003</v>
      </c>
      <c r="I8" s="51">
        <v>49.734000000000002</v>
      </c>
      <c r="J8" s="51">
        <v>57.439</v>
      </c>
      <c r="K8" s="51">
        <v>54.16</v>
      </c>
      <c r="L8" s="51">
        <v>43.823999999999998</v>
      </c>
      <c r="M8" s="51">
        <v>52.149000000000001</v>
      </c>
      <c r="N8" s="51">
        <v>55.469000000000001</v>
      </c>
      <c r="O8" s="51">
        <v>53.561</v>
      </c>
      <c r="P8" s="51">
        <v>55.525999999999996</v>
      </c>
      <c r="Q8" s="51">
        <v>56.232999999999997</v>
      </c>
      <c r="R8" s="51">
        <v>68.066000000000003</v>
      </c>
      <c r="S8" s="51">
        <v>64.260999999999996</v>
      </c>
      <c r="T8" s="51">
        <v>64.138999999999996</v>
      </c>
      <c r="U8" s="51">
        <v>62.332999999999998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V7"/>
  <sheetViews>
    <sheetView zoomScale="85" zoomScaleNormal="85" workbookViewId="0">
      <selection activeCell="Z37" sqref="Z37"/>
    </sheetView>
  </sheetViews>
  <sheetFormatPr defaultColWidth="8.7109375" defaultRowHeight="14.25"/>
  <cols>
    <col min="1" max="1" width="25.140625" style="7" bestFit="1" customWidth="1"/>
    <col min="2" max="21" width="6.42578125" style="6" customWidth="1"/>
    <col min="22" max="22" width="5.85546875" style="6" customWidth="1"/>
    <col min="23" max="16384" width="8.7109375" style="6"/>
  </cols>
  <sheetData>
    <row r="1" spans="1:22" s="8" customFormat="1" ht="36" customHeight="1">
      <c r="A1" s="9" t="s">
        <v>35</v>
      </c>
      <c r="B1" s="43" t="s">
        <v>36</v>
      </c>
    </row>
    <row r="2" spans="1:22" s="8" customFormat="1" ht="36" customHeight="1">
      <c r="A2" s="44" t="str">
        <f>HYPERLINK("#Indhold!A1","Retur til forside")</f>
        <v>Retur til forside</v>
      </c>
    </row>
    <row r="4" spans="1:22">
      <c r="A4" s="48"/>
      <c r="B4" s="52">
        <v>2000</v>
      </c>
      <c r="C4" s="52" t="s">
        <v>29</v>
      </c>
      <c r="D4" s="52" t="s">
        <v>28</v>
      </c>
      <c r="E4" s="52" t="s">
        <v>27</v>
      </c>
      <c r="F4" s="52" t="s">
        <v>26</v>
      </c>
      <c r="G4" s="52" t="s">
        <v>25</v>
      </c>
      <c r="H4" s="52" t="s">
        <v>24</v>
      </c>
      <c r="I4" s="52" t="s">
        <v>23</v>
      </c>
      <c r="J4" s="52" t="s">
        <v>22</v>
      </c>
      <c r="K4" s="52" t="s">
        <v>21</v>
      </c>
      <c r="L4" s="52" t="s">
        <v>20</v>
      </c>
      <c r="M4" s="52" t="s">
        <v>19</v>
      </c>
      <c r="N4" s="52" t="s">
        <v>18</v>
      </c>
      <c r="O4" s="52" t="s">
        <v>17</v>
      </c>
      <c r="P4" s="52" t="s">
        <v>16</v>
      </c>
      <c r="Q4" s="52" t="s">
        <v>15</v>
      </c>
      <c r="R4" s="52" t="s">
        <v>14</v>
      </c>
      <c r="S4" s="52" t="s">
        <v>13</v>
      </c>
      <c r="T4" s="52" t="s">
        <v>12</v>
      </c>
      <c r="U4" s="52">
        <v>2019</v>
      </c>
      <c r="V4" s="49">
        <v>2020</v>
      </c>
    </row>
    <row r="5" spans="1:22">
      <c r="A5" s="7" t="s">
        <v>10</v>
      </c>
      <c r="B5" s="51">
        <v>43.068222837203706</v>
      </c>
      <c r="C5" s="51">
        <v>39.712472418734791</v>
      </c>
      <c r="D5" s="51">
        <v>42.731889612878497</v>
      </c>
      <c r="E5" s="51">
        <v>36.986600111463815</v>
      </c>
      <c r="F5" s="51">
        <v>38.912153689639673</v>
      </c>
      <c r="G5" s="51">
        <v>33.226255993575357</v>
      </c>
      <c r="H5" s="51">
        <v>35.313055811963892</v>
      </c>
      <c r="I5" s="51">
        <v>31.021805806478721</v>
      </c>
      <c r="J5" s="51">
        <v>30.199760849686996</v>
      </c>
      <c r="K5" s="51">
        <v>32.302392769834803</v>
      </c>
      <c r="L5" s="51">
        <v>27.416484118291347</v>
      </c>
      <c r="M5" s="51">
        <v>30.145879333446562</v>
      </c>
      <c r="N5" s="51">
        <v>24.301695386325736</v>
      </c>
      <c r="O5" s="51">
        <v>26.427670049588542</v>
      </c>
      <c r="P5" s="51">
        <v>24.830145202555023</v>
      </c>
      <c r="Q5" s="51">
        <v>20.619037312066066</v>
      </c>
      <c r="R5" s="51">
        <v>18.725159253008112</v>
      </c>
      <c r="S5" s="51">
        <v>20.987019663282354</v>
      </c>
      <c r="T5" s="51">
        <v>20.159505023556793</v>
      </c>
      <c r="U5" s="51">
        <v>19.574852618443135</v>
      </c>
    </row>
    <row r="6" spans="1:22">
      <c r="A6" s="7" t="s">
        <v>9</v>
      </c>
      <c r="B6" s="51">
        <v>37.338467091806038</v>
      </c>
      <c r="C6" s="51">
        <v>40.15377266213234</v>
      </c>
      <c r="D6" s="51">
        <v>31.709946339593714</v>
      </c>
      <c r="E6" s="51">
        <v>42.918413336887248</v>
      </c>
      <c r="F6" s="51">
        <v>38.950008280691797</v>
      </c>
      <c r="G6" s="51">
        <v>47.932068875924131</v>
      </c>
      <c r="H6" s="51">
        <v>42.837201972217841</v>
      </c>
      <c r="I6" s="51">
        <v>40.916348052602828</v>
      </c>
      <c r="J6" s="51">
        <v>43.782091861855527</v>
      </c>
      <c r="K6" s="51">
        <v>54.802207570931181</v>
      </c>
      <c r="L6" s="51">
        <v>60.457740051113539</v>
      </c>
      <c r="M6" s="51">
        <v>53.016663835890462</v>
      </c>
      <c r="N6" s="51">
        <v>56.918774319066145</v>
      </c>
      <c r="O6" s="51">
        <v>57.115688818584154</v>
      </c>
      <c r="P6" s="51">
        <v>58.458853628369567</v>
      </c>
      <c r="Q6" s="51">
        <v>61.009640199130885</v>
      </c>
      <c r="R6" s="51">
        <v>65.067784613709364</v>
      </c>
      <c r="S6" s="51">
        <v>61.810107241285749</v>
      </c>
      <c r="T6" s="51">
        <v>61.960038599080434</v>
      </c>
      <c r="U6" s="51">
        <v>60.676735946756168</v>
      </c>
    </row>
    <row r="7" spans="1:22">
      <c r="A7" s="7" t="s">
        <v>8</v>
      </c>
      <c r="B7" s="51">
        <v>19.593310070990256</v>
      </c>
      <c r="C7" s="51">
        <v>20.133754919132869</v>
      </c>
      <c r="D7" s="51">
        <v>25.558164047527789</v>
      </c>
      <c r="E7" s="51">
        <v>20.094986551648937</v>
      </c>
      <c r="F7" s="51">
        <v>22.137838029668529</v>
      </c>
      <c r="G7" s="51">
        <v>18.841675130500505</v>
      </c>
      <c r="H7" s="51">
        <v>21.849742215818267</v>
      </c>
      <c r="I7" s="51">
        <v>28.061846140918448</v>
      </c>
      <c r="J7" s="51">
        <v>26.018147288457477</v>
      </c>
      <c r="K7" s="51">
        <v>12.895399659234023</v>
      </c>
      <c r="L7" s="51">
        <v>12.12577583059511</v>
      </c>
      <c r="M7" s="51">
        <v>16.83745683066298</v>
      </c>
      <c r="N7" s="51">
        <v>18.779530294608122</v>
      </c>
      <c r="O7" s="51">
        <v>16.456641131827304</v>
      </c>
      <c r="P7" s="51">
        <v>16.711001169075402</v>
      </c>
      <c r="Q7" s="51">
        <v>18.371322488803045</v>
      </c>
      <c r="R7" s="51">
        <v>16.207056133282521</v>
      </c>
      <c r="S7" s="51">
        <v>17.202873095431897</v>
      </c>
      <c r="T7" s="51">
        <v>17.880456377362776</v>
      </c>
      <c r="U7" s="51">
        <v>19.748411434800701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BW55"/>
  <sheetViews>
    <sheetView topLeftCell="A4" zoomScale="85" zoomScaleNormal="85" workbookViewId="0"/>
  </sheetViews>
  <sheetFormatPr defaultColWidth="9.140625" defaultRowHeight="14.25"/>
  <cols>
    <col min="1" max="1" width="21.7109375" style="3" bestFit="1" customWidth="1"/>
    <col min="2" max="2" width="22.28515625" style="4" customWidth="1"/>
    <col min="3" max="16384" width="9.140625" style="4"/>
  </cols>
  <sheetData>
    <row r="1" spans="1:2" s="2" customFormat="1" ht="36" customHeight="1">
      <c r="A1" s="1" t="s">
        <v>34</v>
      </c>
      <c r="B1" s="42" t="s">
        <v>33</v>
      </c>
    </row>
    <row r="2" spans="1:2" s="2" customFormat="1" ht="36" customHeight="1">
      <c r="A2" s="40" t="str">
        <f>HYPERLINK("#Indhold!A1","Retur til forside")</f>
        <v>Retur til forside</v>
      </c>
    </row>
    <row r="4" spans="1:2">
      <c r="A4" s="45"/>
      <c r="B4" s="46" t="s">
        <v>32</v>
      </c>
    </row>
    <row r="5" spans="1:2">
      <c r="A5" s="3">
        <v>2008</v>
      </c>
      <c r="B5" s="10">
        <v>2.2254921206628384</v>
      </c>
    </row>
    <row r="6" spans="1:2">
      <c r="A6" s="3">
        <v>2009</v>
      </c>
      <c r="B6" s="10">
        <v>2.2044886639807819</v>
      </c>
    </row>
    <row r="7" spans="1:2">
      <c r="A7" s="3">
        <v>2010</v>
      </c>
      <c r="B7" s="10">
        <v>1.0239525955541711</v>
      </c>
    </row>
    <row r="8" spans="1:2">
      <c r="A8" s="3">
        <v>2011</v>
      </c>
      <c r="B8" s="10">
        <v>1.9737608637771309</v>
      </c>
    </row>
    <row r="9" spans="1:2">
      <c r="A9" s="3">
        <v>2012</v>
      </c>
      <c r="B9" s="10">
        <v>1.3107057277199901</v>
      </c>
    </row>
    <row r="10" spans="1:2">
      <c r="A10" s="3">
        <v>2013</v>
      </c>
      <c r="B10" s="10">
        <v>1.4133002549770344</v>
      </c>
    </row>
    <row r="11" spans="1:2">
      <c r="A11" s="3">
        <v>2014</v>
      </c>
      <c r="B11" s="10">
        <v>1.4421037460826596</v>
      </c>
    </row>
    <row r="12" spans="1:2">
      <c r="A12" s="3">
        <v>2015</v>
      </c>
      <c r="B12" s="10">
        <v>1.4998979780441672</v>
      </c>
    </row>
    <row r="13" spans="1:2">
      <c r="A13" s="3">
        <v>2016</v>
      </c>
      <c r="B13" s="10">
        <v>1.4826360046969382</v>
      </c>
    </row>
    <row r="14" spans="1:2">
      <c r="A14" s="3">
        <v>2017</v>
      </c>
      <c r="B14" s="10">
        <v>1.5111983803839963</v>
      </c>
    </row>
    <row r="15" spans="1:2">
      <c r="A15" s="3">
        <v>2018</v>
      </c>
      <c r="B15" s="10">
        <v>1.6594714641653365</v>
      </c>
    </row>
    <row r="16" spans="1:2">
      <c r="A16" s="3">
        <v>2019</v>
      </c>
      <c r="B16" s="10">
        <v>1.7762213513477629</v>
      </c>
    </row>
    <row r="26" spans="33:73">
      <c r="AH26" s="64"/>
      <c r="AI26" s="64"/>
      <c r="AJ26" s="64"/>
      <c r="AK26" s="64"/>
      <c r="AL26" s="64"/>
      <c r="AM26" s="64"/>
      <c r="AN26" s="64"/>
      <c r="AO26" s="64"/>
      <c r="AP26" s="64"/>
      <c r="AQ26" s="64"/>
    </row>
    <row r="27" spans="33:73">
      <c r="BL27" s="64"/>
      <c r="BM27" s="64"/>
    </row>
    <row r="28" spans="33:73">
      <c r="AG28" s="11"/>
      <c r="AH28" s="10"/>
      <c r="AI28" s="10"/>
      <c r="AJ28" s="10"/>
      <c r="AK28" s="10"/>
      <c r="AL28" s="5"/>
      <c r="AM28" s="5"/>
    </row>
    <row r="29" spans="33:73">
      <c r="AG29" s="11"/>
      <c r="AH29" s="10"/>
      <c r="AI29" s="10"/>
      <c r="AJ29" s="10"/>
      <c r="AK29" s="10"/>
      <c r="AL29" s="5"/>
      <c r="AM29" s="5"/>
      <c r="BQ29" s="11"/>
      <c r="BS29" s="5"/>
      <c r="BT29" s="10"/>
      <c r="BU29" s="10"/>
    </row>
    <row r="30" spans="33:73">
      <c r="AG30" s="11"/>
      <c r="AH30" s="10"/>
      <c r="AI30" s="10"/>
      <c r="AJ30" s="10"/>
      <c r="AK30" s="10"/>
      <c r="AL30" s="5"/>
      <c r="AM30" s="5"/>
      <c r="BQ30" s="11"/>
      <c r="BS30" s="5"/>
      <c r="BT30" s="10"/>
      <c r="BU30" s="10"/>
    </row>
    <row r="31" spans="33:73">
      <c r="AG31" s="11"/>
      <c r="AH31" s="10"/>
      <c r="AI31" s="10"/>
      <c r="AJ31" s="10"/>
      <c r="AK31" s="10"/>
      <c r="AL31" s="5"/>
      <c r="AM31" s="5"/>
      <c r="BQ31" s="11"/>
      <c r="BS31" s="5"/>
      <c r="BT31" s="10"/>
      <c r="BU31" s="10"/>
    </row>
    <row r="32" spans="33:73">
      <c r="AG32" s="11"/>
      <c r="AH32" s="10"/>
      <c r="AI32" s="10"/>
      <c r="AJ32" s="10"/>
      <c r="AK32" s="10"/>
      <c r="AL32" s="5"/>
      <c r="AM32" s="5"/>
      <c r="BQ32" s="11"/>
      <c r="BS32" s="5"/>
      <c r="BT32" s="10"/>
      <c r="BU32" s="10"/>
    </row>
    <row r="33" spans="33:75">
      <c r="AG33" s="11"/>
      <c r="AH33" s="10"/>
      <c r="AI33" s="10"/>
      <c r="AJ33" s="10"/>
      <c r="AK33" s="10"/>
      <c r="AL33" s="5"/>
      <c r="AM33" s="5"/>
      <c r="BQ33" s="11"/>
      <c r="BS33" s="5"/>
      <c r="BT33" s="10"/>
      <c r="BU33" s="10"/>
    </row>
    <row r="34" spans="33:75">
      <c r="AG34" s="11"/>
      <c r="AH34" s="10"/>
      <c r="AI34" s="10"/>
      <c r="AJ34" s="10"/>
      <c r="AK34" s="10"/>
      <c r="AL34" s="5"/>
      <c r="AM34" s="5"/>
      <c r="BQ34" s="11"/>
      <c r="BS34" s="5"/>
      <c r="BT34" s="10"/>
      <c r="BU34" s="10"/>
    </row>
    <row r="35" spans="33:75">
      <c r="AG35" s="11"/>
      <c r="AH35" s="10"/>
      <c r="AI35" s="10"/>
      <c r="AJ35" s="10"/>
      <c r="AK35" s="10"/>
      <c r="AL35" s="5"/>
      <c r="AM35" s="5"/>
      <c r="BQ35" s="11"/>
      <c r="BS35" s="5"/>
      <c r="BT35" s="10"/>
      <c r="BU35" s="10"/>
    </row>
    <row r="36" spans="33:75">
      <c r="AG36" s="11"/>
      <c r="AH36" s="10"/>
      <c r="AI36" s="10"/>
      <c r="AJ36" s="10"/>
      <c r="AK36" s="10"/>
      <c r="AL36" s="5"/>
      <c r="AM36" s="5"/>
      <c r="BQ36" s="11"/>
      <c r="BS36" s="5"/>
      <c r="BT36" s="10"/>
      <c r="BU36" s="10"/>
    </row>
    <row r="37" spans="33:75">
      <c r="AG37" s="11"/>
      <c r="AH37" s="10"/>
      <c r="AI37" s="10"/>
      <c r="AJ37" s="10"/>
      <c r="AK37" s="10"/>
      <c r="AL37" s="5"/>
      <c r="AM37" s="5"/>
      <c r="BQ37" s="11"/>
      <c r="BS37" s="5"/>
      <c r="BT37" s="10"/>
      <c r="BU37" s="10"/>
    </row>
    <row r="38" spans="33:75">
      <c r="AG38" s="11"/>
      <c r="AH38" s="10"/>
      <c r="AI38" s="10"/>
      <c r="AJ38" s="10"/>
      <c r="AK38" s="10"/>
      <c r="AL38" s="5"/>
      <c r="AM38" s="5"/>
      <c r="BQ38" s="11"/>
      <c r="BS38" s="5"/>
      <c r="BT38" s="10"/>
      <c r="BU38" s="10"/>
    </row>
    <row r="39" spans="33:75">
      <c r="AG39" s="11"/>
      <c r="AH39" s="10"/>
      <c r="AI39" s="10"/>
      <c r="AJ39" s="10"/>
      <c r="AK39" s="10"/>
      <c r="AL39" s="5"/>
      <c r="AM39" s="5"/>
      <c r="BQ39" s="11"/>
      <c r="BS39" s="5"/>
      <c r="BT39" s="10"/>
      <c r="BU39" s="10"/>
    </row>
    <row r="40" spans="33:75">
      <c r="AH40" s="10"/>
      <c r="AI40" s="10"/>
      <c r="AJ40" s="10"/>
      <c r="AK40" s="10"/>
      <c r="AL40" s="10"/>
      <c r="AM40" s="10"/>
      <c r="BQ40" s="11"/>
      <c r="BS40" s="5"/>
      <c r="BT40" s="10"/>
      <c r="BU40" s="10"/>
    </row>
    <row r="43" spans="33:75">
      <c r="BQ43" s="11"/>
      <c r="BR43" s="11"/>
      <c r="BS43" s="11"/>
      <c r="BT43" s="11"/>
      <c r="BU43" s="11"/>
      <c r="BV43" s="11"/>
      <c r="BW43" s="11"/>
    </row>
    <row r="45" spans="33:75">
      <c r="AH45" s="10"/>
      <c r="AI45" s="10"/>
      <c r="AJ45" s="10"/>
    </row>
    <row r="46" spans="33:75">
      <c r="AH46" s="10"/>
      <c r="AI46" s="10"/>
      <c r="AJ46" s="10"/>
    </row>
    <row r="50" spans="34:36">
      <c r="AH50" s="10"/>
      <c r="AI50" s="10"/>
      <c r="AJ50" s="10"/>
    </row>
    <row r="51" spans="34:36">
      <c r="AH51" s="10"/>
      <c r="AI51" s="10"/>
      <c r="AJ51" s="10"/>
    </row>
    <row r="54" spans="34:36">
      <c r="AH54" s="10"/>
      <c r="AI54" s="10"/>
      <c r="AJ54" s="10"/>
    </row>
    <row r="55" spans="34:36">
      <c r="AH55" s="10"/>
      <c r="AI55" s="10"/>
      <c r="AJ55" s="10"/>
    </row>
  </sheetData>
  <mergeCells count="6">
    <mergeCell ref="BL27:BM27"/>
    <mergeCell ref="AH26:AI26"/>
    <mergeCell ref="AJ26:AK26"/>
    <mergeCell ref="AL26:AM26"/>
    <mergeCell ref="AN26:AO26"/>
    <mergeCell ref="AP26:AQ2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BT56"/>
  <sheetViews>
    <sheetView topLeftCell="A28" zoomScaleNormal="100" workbookViewId="0">
      <selection activeCell="H45" sqref="H45"/>
    </sheetView>
  </sheetViews>
  <sheetFormatPr defaultColWidth="9.140625" defaultRowHeight="14.25"/>
  <cols>
    <col min="1" max="1" width="17" style="3" bestFit="1" customWidth="1"/>
    <col min="2" max="2" width="21.85546875" style="4" customWidth="1"/>
    <col min="3" max="16384" width="9.140625" style="4"/>
  </cols>
  <sheetData>
    <row r="1" spans="1:3" s="2" customFormat="1" ht="36" customHeight="1">
      <c r="A1" s="53" t="s">
        <v>37</v>
      </c>
      <c r="B1" s="42" t="s">
        <v>38</v>
      </c>
    </row>
    <row r="2" spans="1:3" s="2" customFormat="1" ht="36" customHeight="1">
      <c r="A2" s="40" t="str">
        <f>HYPERLINK("#Indhold!A1","Retur til forside")</f>
        <v>Retur til forside</v>
      </c>
    </row>
    <row r="3" spans="1:3">
      <c r="C3" s="12"/>
    </row>
    <row r="4" spans="1:3">
      <c r="A4" s="45"/>
      <c r="B4" s="46" t="s">
        <v>32</v>
      </c>
    </row>
    <row r="5" spans="1:3">
      <c r="A5" s="3">
        <v>2008</v>
      </c>
      <c r="B5" s="10">
        <v>3.9134348327052799</v>
      </c>
    </row>
    <row r="6" spans="1:3">
      <c r="A6" s="3">
        <v>2009</v>
      </c>
      <c r="B6" s="10">
        <v>4.0826888361744977</v>
      </c>
    </row>
    <row r="7" spans="1:3">
      <c r="A7" s="3">
        <v>2010</v>
      </c>
      <c r="B7" s="10">
        <v>2.3365110340319717</v>
      </c>
    </row>
    <row r="8" spans="1:3">
      <c r="A8" s="3">
        <v>2011</v>
      </c>
      <c r="B8" s="10">
        <v>3.724850183579858</v>
      </c>
    </row>
    <row r="9" spans="1:3">
      <c r="A9" s="3">
        <v>2012</v>
      </c>
      <c r="B9" s="10">
        <v>2.2767956637715225</v>
      </c>
    </row>
    <row r="10" spans="1:3">
      <c r="A10" s="3">
        <v>2013</v>
      </c>
      <c r="B10" s="10">
        <v>2.5119532463200227</v>
      </c>
    </row>
    <row r="11" spans="1:3">
      <c r="A11" s="3">
        <v>2014</v>
      </c>
      <c r="B11" s="10">
        <v>2.4433739619502544</v>
      </c>
    </row>
    <row r="12" spans="1:3">
      <c r="A12" s="3">
        <v>2015</v>
      </c>
      <c r="B12" s="10">
        <v>2.4972910508385926</v>
      </c>
    </row>
    <row r="13" spans="1:3">
      <c r="A13" s="3">
        <v>2016</v>
      </c>
      <c r="B13" s="10">
        <v>2.0180704588350551</v>
      </c>
    </row>
    <row r="14" spans="1:3">
      <c r="A14" s="3">
        <v>2017</v>
      </c>
      <c r="B14" s="10">
        <v>2.1579608167816136</v>
      </c>
    </row>
    <row r="15" spans="1:3">
      <c r="A15" s="3">
        <v>2018</v>
      </c>
      <c r="B15" s="10">
        <v>2.3549291368640186</v>
      </c>
    </row>
    <row r="16" spans="1:3">
      <c r="A16" s="3">
        <v>2019</v>
      </c>
      <c r="B16" s="10">
        <v>2.5477593002391998</v>
      </c>
    </row>
    <row r="27" spans="30:70"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30:70">
      <c r="BI28" s="64"/>
      <c r="BJ28" s="64"/>
    </row>
    <row r="29" spans="30:70">
      <c r="AD29" s="11"/>
      <c r="AE29" s="10"/>
      <c r="AF29" s="10"/>
      <c r="AG29" s="10"/>
      <c r="AH29" s="10"/>
      <c r="AI29" s="5"/>
      <c r="AJ29" s="5"/>
    </row>
    <row r="30" spans="30:70">
      <c r="AD30" s="11"/>
      <c r="AE30" s="10"/>
      <c r="AF30" s="10"/>
      <c r="AG30" s="10"/>
      <c r="AH30" s="10"/>
      <c r="AI30" s="5"/>
      <c r="AJ30" s="5"/>
      <c r="BN30" s="11"/>
      <c r="BP30" s="5"/>
      <c r="BQ30" s="10"/>
      <c r="BR30" s="10"/>
    </row>
    <row r="31" spans="30:70">
      <c r="AD31" s="11"/>
      <c r="AE31" s="10"/>
      <c r="AF31" s="10"/>
      <c r="AG31" s="10"/>
      <c r="AH31" s="10"/>
      <c r="AI31" s="5"/>
      <c r="AJ31" s="5"/>
      <c r="BN31" s="11"/>
      <c r="BP31" s="5"/>
      <c r="BQ31" s="10"/>
      <c r="BR31" s="10"/>
    </row>
    <row r="32" spans="30:70">
      <c r="AD32" s="11"/>
      <c r="AE32" s="10"/>
      <c r="AF32" s="10"/>
      <c r="AG32" s="10"/>
      <c r="AH32" s="10"/>
      <c r="AI32" s="5"/>
      <c r="AJ32" s="5"/>
      <c r="BN32" s="11"/>
      <c r="BP32" s="5"/>
      <c r="BQ32" s="10"/>
      <c r="BR32" s="10"/>
    </row>
    <row r="33" spans="30:72">
      <c r="AD33" s="11"/>
      <c r="AE33" s="10"/>
      <c r="AF33" s="10"/>
      <c r="AG33" s="10"/>
      <c r="AH33" s="10"/>
      <c r="AI33" s="5"/>
      <c r="AJ33" s="5"/>
      <c r="BN33" s="11"/>
      <c r="BP33" s="5"/>
      <c r="BQ33" s="10"/>
      <c r="BR33" s="10"/>
    </row>
    <row r="34" spans="30:72">
      <c r="AD34" s="11"/>
      <c r="AE34" s="10"/>
      <c r="AF34" s="10"/>
      <c r="AG34" s="10"/>
      <c r="AH34" s="10"/>
      <c r="AI34" s="5"/>
      <c r="AJ34" s="5"/>
      <c r="BN34" s="11"/>
      <c r="BP34" s="5"/>
      <c r="BQ34" s="10"/>
      <c r="BR34" s="10"/>
    </row>
    <row r="35" spans="30:72">
      <c r="AD35" s="11"/>
      <c r="AE35" s="10"/>
      <c r="AF35" s="10"/>
      <c r="AG35" s="10"/>
      <c r="AH35" s="10"/>
      <c r="AI35" s="5"/>
      <c r="AJ35" s="5"/>
      <c r="BN35" s="11"/>
      <c r="BP35" s="5"/>
      <c r="BQ35" s="10"/>
      <c r="BR35" s="10"/>
    </row>
    <row r="36" spans="30:72">
      <c r="AD36" s="11"/>
      <c r="AE36" s="10"/>
      <c r="AF36" s="10"/>
      <c r="AG36" s="10"/>
      <c r="AH36" s="10"/>
      <c r="AI36" s="5"/>
      <c r="AJ36" s="5"/>
      <c r="BN36" s="11"/>
      <c r="BP36" s="5"/>
      <c r="BQ36" s="10"/>
      <c r="BR36" s="10"/>
    </row>
    <row r="37" spans="30:72">
      <c r="AD37" s="11"/>
      <c r="AE37" s="10"/>
      <c r="AF37" s="10"/>
      <c r="AG37" s="10"/>
      <c r="AH37" s="10"/>
      <c r="AI37" s="5"/>
      <c r="AJ37" s="5"/>
      <c r="BN37" s="11"/>
      <c r="BP37" s="5"/>
      <c r="BQ37" s="10"/>
      <c r="BR37" s="10"/>
    </row>
    <row r="38" spans="30:72">
      <c r="AD38" s="11"/>
      <c r="AE38" s="10"/>
      <c r="AF38" s="10"/>
      <c r="AG38" s="10"/>
      <c r="AH38" s="10"/>
      <c r="AI38" s="5"/>
      <c r="AJ38" s="5"/>
      <c r="BN38" s="11"/>
      <c r="BP38" s="5"/>
      <c r="BQ38" s="10"/>
      <c r="BR38" s="10"/>
    </row>
    <row r="39" spans="30:72">
      <c r="AD39" s="11"/>
      <c r="AE39" s="10"/>
      <c r="AF39" s="10"/>
      <c r="AG39" s="10"/>
      <c r="AH39" s="10"/>
      <c r="AI39" s="5"/>
      <c r="AJ39" s="5"/>
      <c r="BN39" s="11"/>
      <c r="BP39" s="5"/>
      <c r="BQ39" s="10"/>
      <c r="BR39" s="10"/>
    </row>
    <row r="40" spans="30:72">
      <c r="AD40" s="11"/>
      <c r="AE40" s="10"/>
      <c r="AF40" s="10"/>
      <c r="AG40" s="10"/>
      <c r="AH40" s="10"/>
      <c r="AI40" s="5"/>
      <c r="AJ40" s="5"/>
      <c r="BN40" s="11"/>
      <c r="BP40" s="5"/>
      <c r="BQ40" s="10"/>
      <c r="BR40" s="10"/>
    </row>
    <row r="41" spans="30:72">
      <c r="AE41" s="10"/>
      <c r="AF41" s="10"/>
      <c r="AG41" s="10"/>
      <c r="AH41" s="10"/>
      <c r="AI41" s="10"/>
      <c r="AJ41" s="10"/>
      <c r="BN41" s="11"/>
      <c r="BP41" s="5"/>
      <c r="BQ41" s="10"/>
      <c r="BR41" s="10"/>
    </row>
    <row r="44" spans="30:72">
      <c r="BN44" s="11"/>
      <c r="BO44" s="11"/>
      <c r="BP44" s="11"/>
      <c r="BQ44" s="11"/>
      <c r="BR44" s="11"/>
      <c r="BS44" s="11"/>
      <c r="BT44" s="11"/>
    </row>
    <row r="46" spans="30:72">
      <c r="AE46" s="10"/>
      <c r="AF46" s="10"/>
      <c r="AG46" s="10"/>
    </row>
    <row r="47" spans="30:72">
      <c r="AE47" s="10"/>
      <c r="AF47" s="10"/>
      <c r="AG47" s="10"/>
    </row>
    <row r="51" spans="31:33">
      <c r="AE51" s="10"/>
      <c r="AF51" s="10"/>
      <c r="AG51" s="10"/>
    </row>
    <row r="52" spans="31:33">
      <c r="AE52" s="10"/>
      <c r="AF52" s="10"/>
      <c r="AG52" s="10"/>
    </row>
    <row r="55" spans="31:33">
      <c r="AE55" s="10"/>
      <c r="AF55" s="10"/>
      <c r="AG55" s="10"/>
    </row>
    <row r="56" spans="31:33">
      <c r="AE56" s="10"/>
      <c r="AF56" s="10"/>
      <c r="AG56" s="10"/>
    </row>
  </sheetData>
  <mergeCells count="6">
    <mergeCell ref="BI28:BJ28"/>
    <mergeCell ref="AE27:AF27"/>
    <mergeCell ref="AG27:AH27"/>
    <mergeCell ref="AI27:AJ27"/>
    <mergeCell ref="AK27:AL27"/>
    <mergeCell ref="AM27:AN2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B18"/>
  <sheetViews>
    <sheetView zoomScale="70" zoomScaleNormal="70" workbookViewId="0">
      <selection activeCell="F44" sqref="F44"/>
    </sheetView>
  </sheetViews>
  <sheetFormatPr defaultColWidth="9.140625" defaultRowHeight="14.25"/>
  <cols>
    <col min="1" max="1" width="21.140625" style="3" customWidth="1"/>
    <col min="2" max="2" width="13.140625" style="4" customWidth="1"/>
    <col min="3" max="3" width="10.7109375" style="4" customWidth="1"/>
    <col min="4" max="27" width="9.140625" style="4"/>
    <col min="28" max="28" width="11.7109375" style="4" bestFit="1" customWidth="1"/>
    <col min="29" max="29" width="13.85546875" style="4" customWidth="1"/>
    <col min="30" max="30" width="14.42578125" style="4" customWidth="1"/>
    <col min="31" max="16384" width="9.140625" style="4"/>
  </cols>
  <sheetData>
    <row r="1" spans="1:2" s="2" customFormat="1" ht="36" customHeight="1">
      <c r="A1" s="1" t="s">
        <v>39</v>
      </c>
      <c r="B1" s="42" t="s">
        <v>40</v>
      </c>
    </row>
    <row r="2" spans="1:2" s="2" customFormat="1" ht="36" customHeight="1">
      <c r="A2" s="40" t="str">
        <f>HYPERLINK("#Indhold!A1","Retur til forside")</f>
        <v>Retur til forside</v>
      </c>
    </row>
    <row r="4" spans="1:2">
      <c r="B4" s="4" t="s">
        <v>118</v>
      </c>
    </row>
    <row r="5" spans="1:2">
      <c r="A5" s="3" t="s">
        <v>125</v>
      </c>
      <c r="B5" s="54">
        <v>8.9557139131098626E-3</v>
      </c>
    </row>
    <row r="6" spans="1:2">
      <c r="A6" s="3" t="s">
        <v>134</v>
      </c>
      <c r="B6" s="54">
        <v>0.21309342380675522</v>
      </c>
    </row>
    <row r="7" spans="1:2">
      <c r="A7" s="3" t="s">
        <v>136</v>
      </c>
      <c r="B7" s="10">
        <v>0.3936971931213234</v>
      </c>
    </row>
    <row r="8" spans="1:2">
      <c r="A8" s="3" t="s">
        <v>132</v>
      </c>
      <c r="B8" s="10">
        <v>0.84142316420879459</v>
      </c>
    </row>
    <row r="9" spans="1:2">
      <c r="A9" s="3" t="s">
        <v>41</v>
      </c>
      <c r="B9" s="10">
        <v>0.96923458143511088</v>
      </c>
    </row>
    <row r="10" spans="1:2">
      <c r="A10" s="3" t="s">
        <v>128</v>
      </c>
      <c r="B10" s="10">
        <v>0.99046225618944805</v>
      </c>
    </row>
    <row r="11" spans="1:2">
      <c r="A11" s="3" t="s">
        <v>133</v>
      </c>
      <c r="B11" s="10">
        <v>1.0782651818566589</v>
      </c>
    </row>
    <row r="12" spans="1:2">
      <c r="A12" s="3" t="s">
        <v>130</v>
      </c>
      <c r="B12" s="10">
        <v>1.9801078033018473</v>
      </c>
    </row>
    <row r="13" spans="1:2">
      <c r="A13" s="3" t="s">
        <v>42</v>
      </c>
      <c r="B13" s="10">
        <v>2.3549291477996346</v>
      </c>
    </row>
    <row r="14" spans="1:2">
      <c r="A14" s="3" t="s">
        <v>131</v>
      </c>
      <c r="B14" s="10">
        <v>4.1162814748326175</v>
      </c>
    </row>
    <row r="15" spans="1:2">
      <c r="A15" s="3" t="s">
        <v>126</v>
      </c>
      <c r="B15" s="10">
        <v>5.4195020107007803</v>
      </c>
    </row>
    <row r="16" spans="1:2">
      <c r="A16" s="3" t="s">
        <v>135</v>
      </c>
      <c r="B16" s="10">
        <v>8.4185974939447377</v>
      </c>
    </row>
    <row r="17" spans="1:2">
      <c r="A17" s="3" t="s">
        <v>129</v>
      </c>
      <c r="B17" s="10">
        <v>10.011043749615466</v>
      </c>
    </row>
    <row r="18" spans="1:2">
      <c r="A18" s="3" t="s">
        <v>127</v>
      </c>
      <c r="B18" s="10">
        <v>17.730250610452224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BS32"/>
  <sheetViews>
    <sheetView zoomScale="40" zoomScaleNormal="40" workbookViewId="0">
      <selection activeCell="M60" sqref="M60"/>
    </sheetView>
  </sheetViews>
  <sheetFormatPr defaultColWidth="9.140625" defaultRowHeight="14.25"/>
  <cols>
    <col min="1" max="1" width="21.7109375" style="3" bestFit="1" customWidth="1"/>
    <col min="2" max="2" width="23.28515625" style="4" bestFit="1" customWidth="1"/>
    <col min="3" max="3" width="36.28515625" style="4" bestFit="1" customWidth="1"/>
    <col min="4" max="16384" width="9.140625" style="4"/>
  </cols>
  <sheetData>
    <row r="1" spans="1:69" s="2" customFormat="1" ht="36" customHeight="1">
      <c r="A1" s="1" t="s">
        <v>43</v>
      </c>
      <c r="B1" s="42" t="s">
        <v>44</v>
      </c>
    </row>
    <row r="2" spans="1:69" s="2" customFormat="1" ht="36" customHeight="1">
      <c r="A2" s="40" t="str">
        <f>HYPERLINK("#Indhold!A1","Retur til forside")</f>
        <v>Retur til forside</v>
      </c>
    </row>
    <row r="3" spans="1:69"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69">
      <c r="A4" s="45"/>
      <c r="B4" s="46" t="s">
        <v>45</v>
      </c>
      <c r="C4" s="46" t="s">
        <v>46</v>
      </c>
      <c r="D4" s="55"/>
      <c r="BH4" s="12"/>
      <c r="BI4" s="12"/>
    </row>
    <row r="5" spans="1:69">
      <c r="A5" s="3">
        <v>2008</v>
      </c>
      <c r="B5" s="10">
        <v>12.41769704806048</v>
      </c>
      <c r="C5" s="10">
        <v>87.582302951939525</v>
      </c>
      <c r="AC5" s="11"/>
      <c r="AD5" s="10"/>
      <c r="AE5" s="10"/>
      <c r="AF5" s="10"/>
      <c r="AG5" s="10"/>
      <c r="AH5" s="5"/>
      <c r="AI5" s="5"/>
    </row>
    <row r="6" spans="1:69">
      <c r="A6" s="3">
        <v>2009</v>
      </c>
      <c r="B6" s="10">
        <v>32.690365472378652</v>
      </c>
      <c r="C6" s="10">
        <v>67.309634527621341</v>
      </c>
      <c r="AC6" s="11"/>
      <c r="AD6" s="10"/>
      <c r="AE6" s="10"/>
      <c r="AF6" s="10"/>
      <c r="AG6" s="10"/>
      <c r="AH6" s="5"/>
      <c r="AI6" s="5"/>
      <c r="BM6" s="11"/>
      <c r="BO6" s="5"/>
      <c r="BP6" s="10"/>
      <c r="BQ6" s="10"/>
    </row>
    <row r="7" spans="1:69">
      <c r="A7" s="3">
        <v>2010</v>
      </c>
      <c r="B7" s="10">
        <v>21.286896697361847</v>
      </c>
      <c r="C7" s="10">
        <v>78.71310330263816</v>
      </c>
      <c r="AC7" s="11"/>
      <c r="AD7" s="10"/>
      <c r="AE7" s="10"/>
      <c r="AF7" s="10"/>
      <c r="AG7" s="10"/>
      <c r="AH7" s="5"/>
      <c r="AI7" s="5"/>
      <c r="BM7" s="11"/>
      <c r="BO7" s="5"/>
      <c r="BP7" s="10"/>
      <c r="BQ7" s="10"/>
    </row>
    <row r="8" spans="1:69">
      <c r="A8" s="3">
        <v>2011</v>
      </c>
      <c r="B8" s="10">
        <v>28.126454644396006</v>
      </c>
      <c r="C8" s="10">
        <v>71.873545355603994</v>
      </c>
      <c r="AC8" s="11"/>
      <c r="AD8" s="10"/>
      <c r="AE8" s="10"/>
      <c r="AF8" s="10"/>
      <c r="AG8" s="10"/>
      <c r="AH8" s="5"/>
      <c r="AI8" s="5"/>
      <c r="BM8" s="11"/>
      <c r="BO8" s="5"/>
      <c r="BP8" s="10"/>
      <c r="BQ8" s="10"/>
    </row>
    <row r="9" spans="1:69">
      <c r="A9" s="3">
        <v>2012</v>
      </c>
      <c r="B9" s="10">
        <v>14.094875959313363</v>
      </c>
      <c r="C9" s="10">
        <v>85.905124040686644</v>
      </c>
      <c r="AC9" s="11"/>
      <c r="AD9" s="10"/>
      <c r="AE9" s="10"/>
      <c r="AF9" s="10"/>
      <c r="AG9" s="10"/>
      <c r="AH9" s="5"/>
      <c r="AI9" s="5"/>
      <c r="BM9" s="11"/>
      <c r="BO9" s="5"/>
      <c r="BP9" s="10"/>
      <c r="BQ9" s="10"/>
    </row>
    <row r="10" spans="1:69">
      <c r="A10" s="3">
        <v>2013</v>
      </c>
      <c r="B10" s="10">
        <v>21.304753344150942</v>
      </c>
      <c r="C10" s="10">
        <v>78.695246655849061</v>
      </c>
      <c r="AC10" s="11"/>
      <c r="AD10" s="10"/>
      <c r="AE10" s="10"/>
      <c r="AF10" s="10"/>
      <c r="AG10" s="10"/>
      <c r="AH10" s="5"/>
      <c r="AI10" s="5"/>
      <c r="BM10" s="11"/>
      <c r="BO10" s="5"/>
      <c r="BP10" s="10"/>
      <c r="BQ10" s="10"/>
    </row>
    <row r="11" spans="1:69">
      <c r="A11" s="3">
        <v>2014</v>
      </c>
      <c r="B11" s="10">
        <v>23.670520792228118</v>
      </c>
      <c r="C11" s="10">
        <v>76.329479207771882</v>
      </c>
      <c r="AC11" s="11"/>
      <c r="AD11" s="10"/>
      <c r="AE11" s="10"/>
      <c r="AF11" s="10"/>
      <c r="AG11" s="10"/>
      <c r="AH11" s="5"/>
      <c r="AI11" s="5"/>
      <c r="BM11" s="11"/>
      <c r="BO11" s="5"/>
      <c r="BP11" s="10"/>
      <c r="BQ11" s="10"/>
    </row>
    <row r="12" spans="1:69">
      <c r="A12" s="3">
        <v>2015</v>
      </c>
      <c r="B12" s="10">
        <v>17.647464292941503</v>
      </c>
      <c r="C12" s="10">
        <v>82.352535707058493</v>
      </c>
      <c r="AC12" s="11"/>
      <c r="AD12" s="10"/>
      <c r="AE12" s="10"/>
      <c r="AF12" s="10"/>
      <c r="AG12" s="10"/>
      <c r="AH12" s="5"/>
      <c r="AI12" s="5"/>
      <c r="BM12" s="11"/>
      <c r="BO12" s="5"/>
      <c r="BP12" s="10"/>
      <c r="BQ12" s="10"/>
    </row>
    <row r="13" spans="1:69">
      <c r="A13" s="3">
        <v>2016</v>
      </c>
      <c r="B13" s="10">
        <v>23.854820458970938</v>
      </c>
      <c r="C13" s="10">
        <v>76.145179541029066</v>
      </c>
      <c r="AC13" s="11"/>
      <c r="AD13" s="10"/>
      <c r="AE13" s="10"/>
      <c r="AF13" s="10"/>
      <c r="AG13" s="10"/>
      <c r="AH13" s="5"/>
      <c r="AI13" s="5"/>
      <c r="BM13" s="11"/>
      <c r="BO13" s="5"/>
      <c r="BP13" s="10"/>
      <c r="BQ13" s="10"/>
    </row>
    <row r="14" spans="1:69">
      <c r="A14" s="3">
        <v>2017</v>
      </c>
      <c r="B14" s="10">
        <v>17.300553300990828</v>
      </c>
      <c r="C14" s="10">
        <v>82.699446699009172</v>
      </c>
      <c r="AC14" s="11"/>
      <c r="AD14" s="10"/>
      <c r="AE14" s="10"/>
      <c r="AF14" s="10"/>
      <c r="AG14" s="10"/>
      <c r="AH14" s="5"/>
      <c r="AI14" s="5"/>
      <c r="BM14" s="11"/>
      <c r="BO14" s="5"/>
      <c r="BP14" s="10"/>
      <c r="BQ14" s="10"/>
    </row>
    <row r="15" spans="1:69">
      <c r="A15" s="3">
        <v>2018</v>
      </c>
      <c r="B15" s="10">
        <v>17.167353507116037</v>
      </c>
      <c r="C15" s="10">
        <v>82.832646492883967</v>
      </c>
      <c r="AC15" s="11"/>
      <c r="AD15" s="10"/>
      <c r="AE15" s="10"/>
      <c r="AF15" s="10"/>
      <c r="AG15" s="10"/>
      <c r="AH15" s="5"/>
      <c r="AI15" s="5"/>
      <c r="BM15" s="11"/>
      <c r="BO15" s="5"/>
      <c r="BP15" s="10"/>
      <c r="BQ15" s="10"/>
    </row>
    <row r="16" spans="1:69">
      <c r="A16" s="3">
        <v>2019</v>
      </c>
      <c r="B16" s="10">
        <v>28.440941091655546</v>
      </c>
      <c r="C16" s="10">
        <v>71.559058908344454</v>
      </c>
      <c r="AC16" s="11"/>
      <c r="AD16" s="10"/>
      <c r="AE16" s="10"/>
      <c r="AF16" s="10"/>
      <c r="AG16" s="10"/>
      <c r="AH16" s="5"/>
      <c r="AI16" s="5"/>
      <c r="BM16" s="11"/>
      <c r="BO16" s="5"/>
      <c r="BP16" s="10"/>
      <c r="BQ16" s="10"/>
    </row>
    <row r="17" spans="30:71">
      <c r="AD17" s="10"/>
      <c r="AE17" s="10"/>
      <c r="AF17" s="10"/>
      <c r="AG17" s="10"/>
      <c r="AH17" s="10"/>
      <c r="AI17" s="10"/>
      <c r="BM17" s="11"/>
      <c r="BO17" s="5"/>
      <c r="BP17" s="10"/>
      <c r="BQ17" s="10"/>
    </row>
    <row r="20" spans="30:71">
      <c r="BM20" s="11"/>
      <c r="BN20" s="11"/>
      <c r="BO20" s="11"/>
      <c r="BP20" s="11"/>
      <c r="BQ20" s="11"/>
      <c r="BR20" s="11"/>
      <c r="BS20" s="11"/>
    </row>
    <row r="22" spans="30:71">
      <c r="AD22" s="10"/>
      <c r="AE22" s="10"/>
      <c r="AF22" s="10"/>
    </row>
    <row r="23" spans="30:71">
      <c r="AD23" s="10"/>
      <c r="AE23" s="10"/>
      <c r="AF23" s="10"/>
    </row>
    <row r="27" spans="30:71">
      <c r="AD27" s="10"/>
      <c r="AE27" s="10"/>
      <c r="AF27" s="10"/>
    </row>
    <row r="28" spans="30:71">
      <c r="AD28" s="10"/>
      <c r="AE28" s="10"/>
      <c r="AF28" s="10"/>
    </row>
    <row r="31" spans="30:71">
      <c r="AD31" s="10"/>
      <c r="AE31" s="10"/>
      <c r="AF31" s="10"/>
    </row>
    <row r="32" spans="30:71">
      <c r="AD32" s="10"/>
      <c r="AE32" s="10"/>
      <c r="AF32" s="10"/>
    </row>
  </sheetData>
  <mergeCells count="5">
    <mergeCell ref="AD3:AE3"/>
    <mergeCell ref="AF3:AG3"/>
    <mergeCell ref="AH3:AI3"/>
    <mergeCell ref="AJ3:AK3"/>
    <mergeCell ref="AL3:AM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AX70"/>
  <sheetViews>
    <sheetView topLeftCell="A16" zoomScale="60" zoomScaleNormal="60" workbookViewId="0"/>
  </sheetViews>
  <sheetFormatPr defaultColWidth="8.7109375" defaultRowHeight="14.25"/>
  <cols>
    <col min="1" max="1" width="21.7109375" style="15" bestFit="1" customWidth="1"/>
    <col min="2" max="2" width="14.140625" style="16" bestFit="1" customWidth="1"/>
    <col min="3" max="4" width="8.7109375" style="16"/>
    <col min="5" max="5" width="10" style="16" bestFit="1" customWidth="1"/>
    <col min="6" max="6" width="8.7109375" style="16"/>
    <col min="7" max="7" width="17.85546875" style="16" customWidth="1"/>
    <col min="8" max="8" width="17.7109375" style="16" bestFit="1" customWidth="1"/>
    <col min="9" max="16384" width="8.7109375" style="16"/>
  </cols>
  <sheetData>
    <row r="1" spans="1:2" s="14" customFormat="1" ht="36" customHeight="1">
      <c r="A1" s="13" t="s">
        <v>47</v>
      </c>
      <c r="B1" s="41" t="s">
        <v>48</v>
      </c>
    </row>
    <row r="2" spans="1:2" s="14" customFormat="1" ht="36" customHeight="1">
      <c r="A2" s="40" t="str">
        <f>HYPERLINK("#Indhold!A1","Retur til forside")</f>
        <v>Retur til forside</v>
      </c>
    </row>
    <row r="4" spans="1:2">
      <c r="B4" s="16" t="s">
        <v>119</v>
      </c>
    </row>
    <row r="5" spans="1:2">
      <c r="A5" s="15">
        <v>2001</v>
      </c>
      <c r="B5" s="16">
        <v>1683</v>
      </c>
    </row>
    <row r="6" spans="1:2">
      <c r="A6" s="15">
        <v>2002</v>
      </c>
      <c r="B6" s="16">
        <v>1853</v>
      </c>
    </row>
    <row r="7" spans="1:2">
      <c r="A7" s="15">
        <v>2003</v>
      </c>
      <c r="B7" s="16">
        <v>2078</v>
      </c>
    </row>
    <row r="8" spans="1:2">
      <c r="A8" s="15">
        <v>2004</v>
      </c>
      <c r="B8" s="16">
        <v>2342</v>
      </c>
    </row>
    <row r="9" spans="1:2">
      <c r="A9" s="15">
        <v>2005</v>
      </c>
      <c r="B9" s="16">
        <v>2661</v>
      </c>
    </row>
    <row r="10" spans="1:2">
      <c r="A10" s="15">
        <v>2006</v>
      </c>
      <c r="B10" s="16">
        <v>3013</v>
      </c>
    </row>
    <row r="11" spans="1:2">
      <c r="A11" s="15">
        <v>2007</v>
      </c>
      <c r="B11" s="16">
        <v>3410</v>
      </c>
    </row>
    <row r="12" spans="1:2">
      <c r="A12" s="15">
        <v>2008</v>
      </c>
      <c r="B12" s="16">
        <v>3891</v>
      </c>
    </row>
    <row r="13" spans="1:2">
      <c r="A13" s="15">
        <v>2009</v>
      </c>
      <c r="B13" s="16">
        <v>4076</v>
      </c>
    </row>
    <row r="14" spans="1:2">
      <c r="A14" s="15">
        <v>2010</v>
      </c>
      <c r="B14" s="16">
        <v>4234</v>
      </c>
    </row>
    <row r="15" spans="1:2">
      <c r="A15" s="15">
        <v>2011</v>
      </c>
      <c r="B15" s="16">
        <v>4417</v>
      </c>
    </row>
    <row r="16" spans="1:2">
      <c r="A16" s="15">
        <v>2012</v>
      </c>
      <c r="B16" s="16">
        <v>4613</v>
      </c>
    </row>
    <row r="17" spans="1:40">
      <c r="A17" s="15">
        <v>2013</v>
      </c>
      <c r="B17" s="16">
        <v>4760</v>
      </c>
    </row>
    <row r="18" spans="1:40">
      <c r="A18" s="15">
        <v>2014</v>
      </c>
      <c r="B18" s="16">
        <v>5119</v>
      </c>
    </row>
    <row r="19" spans="1:40">
      <c r="A19" s="15">
        <v>2015</v>
      </c>
      <c r="B19" s="16">
        <v>5459</v>
      </c>
    </row>
    <row r="20" spans="1:40">
      <c r="A20" s="15">
        <v>2016</v>
      </c>
      <c r="B20" s="16">
        <v>5915</v>
      </c>
    </row>
    <row r="21" spans="1:40">
      <c r="A21" s="15">
        <v>2017</v>
      </c>
      <c r="B21" s="16">
        <v>6361</v>
      </c>
    </row>
    <row r="22" spans="1:40">
      <c r="A22" s="15">
        <v>2018</v>
      </c>
      <c r="B22" s="16">
        <v>6617</v>
      </c>
    </row>
    <row r="23" spans="1:40">
      <c r="A23" s="15">
        <v>2019</v>
      </c>
      <c r="B23" s="16">
        <v>6824</v>
      </c>
    </row>
    <row r="24" spans="1:40">
      <c r="A24" s="15">
        <v>2020</v>
      </c>
      <c r="B24" s="16">
        <v>7027</v>
      </c>
    </row>
    <row r="25" spans="1:40">
      <c r="A25" s="15">
        <v>2021</v>
      </c>
      <c r="B25" s="16">
        <v>7502</v>
      </c>
    </row>
    <row r="28" spans="1:40">
      <c r="AN28" s="17"/>
    </row>
    <row r="59" spans="41:50">
      <c r="AO59" s="17"/>
      <c r="AP59" s="17"/>
      <c r="AQ59" s="17"/>
      <c r="AR59" s="17"/>
      <c r="AS59" s="17"/>
      <c r="AT59" s="17"/>
      <c r="AU59" s="17"/>
      <c r="AV59" s="17"/>
      <c r="AW59" s="17"/>
      <c r="AX59" s="17"/>
    </row>
    <row r="60" spans="41:50">
      <c r="AO60" s="17"/>
      <c r="AP60" s="17"/>
      <c r="AQ60" s="17"/>
      <c r="AR60" s="17"/>
      <c r="AS60" s="17"/>
      <c r="AT60" s="17"/>
      <c r="AU60" s="17"/>
      <c r="AV60" s="17"/>
      <c r="AW60" s="17"/>
      <c r="AX60" s="17"/>
    </row>
    <row r="61" spans="41:50">
      <c r="AO61" s="17"/>
      <c r="AP61" s="17"/>
      <c r="AQ61" s="17"/>
      <c r="AR61" s="17"/>
      <c r="AS61" s="17"/>
      <c r="AT61" s="17"/>
      <c r="AU61" s="17"/>
      <c r="AV61" s="17"/>
      <c r="AW61" s="17"/>
      <c r="AX61" s="17"/>
    </row>
    <row r="62" spans="41:50">
      <c r="AO62" s="17"/>
      <c r="AP62" s="17"/>
      <c r="AQ62" s="17"/>
      <c r="AR62" s="17"/>
      <c r="AS62" s="17"/>
      <c r="AT62" s="17"/>
      <c r="AU62" s="17"/>
      <c r="AV62" s="17"/>
      <c r="AW62" s="17"/>
      <c r="AX62" s="17"/>
    </row>
    <row r="63" spans="41:50">
      <c r="AO63" s="17"/>
      <c r="AP63" s="17"/>
      <c r="AQ63" s="17"/>
      <c r="AR63" s="17"/>
      <c r="AS63" s="17"/>
      <c r="AT63" s="17"/>
      <c r="AU63" s="17"/>
      <c r="AV63" s="17"/>
      <c r="AW63" s="17"/>
      <c r="AX63" s="17"/>
    </row>
    <row r="64" spans="41:50">
      <c r="AO64" s="17"/>
      <c r="AP64" s="17"/>
      <c r="AQ64" s="17"/>
      <c r="AR64" s="17"/>
      <c r="AS64" s="17"/>
      <c r="AT64" s="17"/>
      <c r="AU64" s="17"/>
      <c r="AV64" s="17"/>
      <c r="AW64" s="17"/>
      <c r="AX64" s="17"/>
    </row>
    <row r="65" spans="41:50">
      <c r="AO65" s="17"/>
      <c r="AP65" s="17"/>
      <c r="AQ65" s="17"/>
      <c r="AR65" s="17"/>
      <c r="AS65" s="17"/>
      <c r="AT65" s="17"/>
      <c r="AU65" s="17"/>
      <c r="AV65" s="17"/>
      <c r="AW65" s="17"/>
      <c r="AX65" s="17"/>
    </row>
    <row r="66" spans="41:50">
      <c r="AO66" s="17"/>
      <c r="AP66" s="17"/>
      <c r="AQ66" s="17"/>
      <c r="AR66" s="17"/>
      <c r="AS66" s="17"/>
      <c r="AT66" s="17"/>
      <c r="AU66" s="17"/>
      <c r="AV66" s="17"/>
      <c r="AW66" s="17"/>
      <c r="AX66" s="17"/>
    </row>
    <row r="67" spans="41:50">
      <c r="AO67" s="17"/>
      <c r="AP67" s="17"/>
      <c r="AQ67" s="17"/>
      <c r="AR67" s="17"/>
      <c r="AS67" s="17"/>
      <c r="AT67" s="17"/>
      <c r="AU67" s="17"/>
      <c r="AV67" s="17"/>
      <c r="AW67" s="17"/>
      <c r="AX67" s="17"/>
    </row>
    <row r="68" spans="41:50">
      <c r="AO68" s="17"/>
      <c r="AP68" s="17"/>
      <c r="AQ68" s="17"/>
      <c r="AR68" s="17"/>
      <c r="AS68" s="17"/>
      <c r="AT68" s="17"/>
      <c r="AU68" s="17"/>
      <c r="AV68" s="17"/>
      <c r="AW68" s="17"/>
      <c r="AX68" s="17"/>
    </row>
    <row r="69" spans="41:50">
      <c r="AO69" s="17"/>
      <c r="AP69" s="17"/>
      <c r="AQ69" s="17"/>
      <c r="AR69" s="17"/>
      <c r="AS69" s="17"/>
      <c r="AT69" s="17"/>
      <c r="AU69" s="17"/>
      <c r="AV69" s="17"/>
      <c r="AW69" s="17"/>
      <c r="AX69" s="17"/>
    </row>
    <row r="70" spans="41:50">
      <c r="AO70" s="17"/>
      <c r="AP70" s="17"/>
      <c r="AQ70" s="17"/>
      <c r="AR70" s="17"/>
      <c r="AS70" s="17"/>
      <c r="AT70" s="17"/>
      <c r="AU70" s="17"/>
      <c r="AV70" s="17"/>
      <c r="AW70" s="17"/>
      <c r="AX70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Indhold</vt:lpstr>
      <vt:lpstr>III.1</vt:lpstr>
      <vt:lpstr>III.2.a</vt:lpstr>
      <vt:lpstr>III.2.b</vt:lpstr>
      <vt:lpstr>III.3.a</vt:lpstr>
      <vt:lpstr>III.3.b</vt:lpstr>
      <vt:lpstr>III.4</vt:lpstr>
      <vt:lpstr>III.5</vt:lpstr>
      <vt:lpstr>III.6.a</vt:lpstr>
      <vt:lpstr>III.6.b</vt:lpstr>
      <vt:lpstr>III.7</vt:lpstr>
      <vt:lpstr>III.8</vt:lpstr>
      <vt:lpstr>III.9</vt:lpstr>
      <vt:lpstr>III.10</vt:lpstr>
      <vt:lpstr>III.11</vt:lpstr>
      <vt:lpstr>III.12</vt:lpstr>
      <vt:lpstr>III.13</vt:lpstr>
      <vt:lpstr>III.14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Hyldgaard Pagh</dc:creator>
  <cp:lastModifiedBy>Jonas Ehn Bødker</cp:lastModifiedBy>
  <dcterms:created xsi:type="dcterms:W3CDTF">2023-03-07T10:33:32Z</dcterms:created>
  <dcterms:modified xsi:type="dcterms:W3CDTF">2023-03-10T08:31:46Z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N:\Rapport\P23\Kapitel III\ENDELIG\Figurark</vt:lpwstr>
  </property>
</Properties>
</file>