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5" windowWidth="16275" windowHeight="12690" tabRatio="962"/>
  </bookViews>
  <sheets>
    <sheet name="Indhold" sheetId="4" r:id="rId1"/>
    <sheet name="III.1" sheetId="1" r:id="rId2"/>
    <sheet name="Boks III.4 Figur A" sheetId="85" r:id="rId3"/>
    <sheet name="III.2" sheetId="89" r:id="rId4"/>
    <sheet name="III.3" sheetId="88" r:id="rId5"/>
    <sheet name="Boks III.6 Figur A &amp; B" sheetId="86" r:id="rId6"/>
    <sheet name="III.4" sheetId="99" r:id="rId7"/>
    <sheet name="III.5" sheetId="98" r:id="rId8"/>
    <sheet name="III.6" sheetId="102" r:id="rId9"/>
    <sheet name="III.7" sheetId="103" r:id="rId10"/>
    <sheet name="Baggrundsnotat Figur 1" sheetId="105" r:id="rId11"/>
    <sheet name="Baggrundsnotat Figur 2" sheetId="106" r:id="rId12"/>
    <sheet name="Baggrundsnotat Figur 3" sheetId="107" r:id="rId13"/>
    <sheet name="Baggrundsnotat Figur 4" sheetId="108" r:id="rId14"/>
  </sheets>
  <definedNames>
    <definedName name="Boks_III.4_Figur_A" localSheetId="11">'Baggrundsnotat Figur 2'!$A$1</definedName>
    <definedName name="Boks_III.4_Figur_A" localSheetId="12">'Baggrundsnotat Figur 3'!$A$1</definedName>
    <definedName name="Boks_III.4_Figur_A">'Baggrundsnotat Figur 1'!$A$1</definedName>
  </definedNames>
  <calcPr calcId="145621"/>
</workbook>
</file>

<file path=xl/calcChain.xml><?xml version="1.0" encoding="utf-8"?>
<calcChain xmlns="http://schemas.openxmlformats.org/spreadsheetml/2006/main">
  <c r="B22" i="4" l="1"/>
  <c r="A22" i="4"/>
  <c r="B15" i="4"/>
  <c r="B21" i="4"/>
  <c r="A21" i="4"/>
  <c r="B20" i="4" l="1"/>
  <c r="A20" i="4"/>
  <c r="B19" i="4"/>
  <c r="A19" i="4"/>
  <c r="A15" i="4" l="1"/>
  <c r="A14" i="4"/>
  <c r="B14" i="4"/>
  <c r="E5" i="86"/>
  <c r="E4" i="86"/>
  <c r="D4" i="86"/>
  <c r="C6" i="86"/>
  <c r="C7" i="86" s="1"/>
  <c r="C8" i="86" s="1"/>
  <c r="C9" i="86" s="1"/>
  <c r="C10" i="86" s="1"/>
  <c r="C11" i="86" s="1"/>
  <c r="C12" i="86" s="1"/>
  <c r="C13" i="86" s="1"/>
  <c r="C5" i="86"/>
  <c r="B5" i="86"/>
  <c r="D5" i="86" s="1"/>
  <c r="B6" i="86" l="1"/>
  <c r="B9" i="4"/>
  <c r="B10" i="4"/>
  <c r="B11" i="4"/>
  <c r="B12" i="4"/>
  <c r="B13" i="4"/>
  <c r="B7" i="86" l="1"/>
  <c r="D6" i="86"/>
  <c r="E6" i="86"/>
  <c r="A13" i="4"/>
  <c r="A12" i="4"/>
  <c r="A11" i="4"/>
  <c r="A10" i="4"/>
  <c r="A9" i="4"/>
  <c r="A8" i="4"/>
  <c r="A7" i="4"/>
  <c r="B8" i="86" l="1"/>
  <c r="E7" i="86"/>
  <c r="D7" i="86"/>
  <c r="B9" i="86" l="1"/>
  <c r="E8" i="86"/>
  <c r="D8" i="86"/>
  <c r="B10" i="86" l="1"/>
  <c r="D9" i="86"/>
  <c r="E9" i="86"/>
  <c r="B11" i="86" l="1"/>
  <c r="D10" i="86"/>
  <c r="E10" i="86"/>
  <c r="B12" i="86" l="1"/>
  <c r="E11" i="86"/>
  <c r="D11" i="86"/>
  <c r="B13" i="86" l="1"/>
  <c r="E12" i="86"/>
  <c r="D12" i="86"/>
  <c r="D13" i="86" l="1"/>
  <c r="E13" i="86"/>
</calcChain>
</file>

<file path=xl/sharedStrings.xml><?xml version="1.0" encoding="utf-8"?>
<sst xmlns="http://schemas.openxmlformats.org/spreadsheetml/2006/main" count="236" uniqueCount="166">
  <si>
    <t>Retur til forside</t>
  </si>
  <si>
    <t>Nummer</t>
  </si>
  <si>
    <t>Titel</t>
  </si>
  <si>
    <t>Kildeangivelser til data og eventuelle forklarende anmærkninger til figurer og tabeller findes i rapporten.</t>
  </si>
  <si>
    <t>SIM:FY_GAP</t>
  </si>
  <si>
    <t>Dansk Økonomi, efterår 2017</t>
  </si>
  <si>
    <t>Timeproduktivitetsvækst- og prisvækst</t>
  </si>
  <si>
    <t>III.1</t>
  </si>
  <si>
    <t>Kapitel III: Brancheforskydninger og vækstudsigter</t>
  </si>
  <si>
    <t>Markedsmæssige brancher</t>
  </si>
  <si>
    <t>Gennemsntilig årlig vækst (1966-2013)</t>
  </si>
  <si>
    <t>Prisvækst i pct.</t>
  </si>
  <si>
    <t>Timeproduktivitetsvækst i pct.</t>
  </si>
  <si>
    <t>010000 Landbrug og gartneri</t>
  </si>
  <si>
    <t>020000 Skovbrug</t>
  </si>
  <si>
    <t>030000 Fiskeri</t>
  </si>
  <si>
    <t>080090 Indvinding af grus og sten</t>
  </si>
  <si>
    <t>090000 Service til råstofindvinding</t>
  </si>
  <si>
    <t>100010 Slagterier</t>
  </si>
  <si>
    <t>100020 Fiskeindustri</t>
  </si>
  <si>
    <t>100030 Mejerier</t>
  </si>
  <si>
    <t>100040 Bagerier, brødfabrikker mv.</t>
  </si>
  <si>
    <t>100050 Anden fødevareindustri</t>
  </si>
  <si>
    <t>110000 Drikkevareindustri</t>
  </si>
  <si>
    <t>120000 Tobaksindustri</t>
  </si>
  <si>
    <t>130000 Tekstilindustri</t>
  </si>
  <si>
    <t>140000 Beklædningsindustri</t>
  </si>
  <si>
    <t>150000 Læder- og fodtøjsindustri</t>
  </si>
  <si>
    <t>160000 Træindustri</t>
  </si>
  <si>
    <t>170000 Papirindustri</t>
  </si>
  <si>
    <t>180000 Trykkerier mv.</t>
  </si>
  <si>
    <t>190000 Olieraffinaderier mv.</t>
  </si>
  <si>
    <t>200010 Fremst. af basiskemikalier</t>
  </si>
  <si>
    <t>200020 Fremst. af maling og sæbe mv.</t>
  </si>
  <si>
    <t>210000 Medicinalindustri</t>
  </si>
  <si>
    <t>220000 Plast- og gummiindustri</t>
  </si>
  <si>
    <t>230010 Glasindustri og keramisk industri</t>
  </si>
  <si>
    <t>230020 Betonindustri og teglværker</t>
  </si>
  <si>
    <t>240000 Fremst. af metal</t>
  </si>
  <si>
    <t>250000 Metalvareindustri</t>
  </si>
  <si>
    <t>260010 Fremst. af computere og kommunikationsudstyr mv.</t>
  </si>
  <si>
    <t>260020 Fremst. af andet elektronisk udstyr</t>
  </si>
  <si>
    <t>270010 Fremst. af elektriske motorer mv.</t>
  </si>
  <si>
    <t>270020 Fremst. af ledninger og kabler</t>
  </si>
  <si>
    <t>270030 Fremst. af husholdningsapparater, lamper mv.</t>
  </si>
  <si>
    <t>280010 Fremst. af motorer, vindmøller og pumper</t>
  </si>
  <si>
    <t>280020 Fremst. af andre maskiner</t>
  </si>
  <si>
    <t>290000 Fremst. af motorkøretøjer og dele hertil</t>
  </si>
  <si>
    <t>300000 Fremst. af skibe og andre transportmidler</t>
  </si>
  <si>
    <t>310000 Møbelindustri</t>
  </si>
  <si>
    <t>320010 Fremst. af medicinske instrumenter mv.</t>
  </si>
  <si>
    <t>320020 Legetøj og anden fremstillingsvirksomhed</t>
  </si>
  <si>
    <t>330000 Reparation og installation af maskiner og udstyr</t>
  </si>
  <si>
    <t>350010 Elforsyning</t>
  </si>
  <si>
    <t>350020 Gasforsyning</t>
  </si>
  <si>
    <t>350030 Varmeforsyning</t>
  </si>
  <si>
    <t>360000 Vandforsyning</t>
  </si>
  <si>
    <t>370000 Kloak- og rensningsanlæg</t>
  </si>
  <si>
    <t>383900 Renovation, genbrug og forureningsbekæmpelse</t>
  </si>
  <si>
    <t>410009 Nybyggeri</t>
  </si>
  <si>
    <t>420000 Anlægsvirksomhed</t>
  </si>
  <si>
    <t>430003 Professionel reparation og vedligeholdelse af bygninger</t>
  </si>
  <si>
    <t>450010 Bilhandel</t>
  </si>
  <si>
    <t>450020 Bilværksteder mv.</t>
  </si>
  <si>
    <t>460000 Engroshandel</t>
  </si>
  <si>
    <t>470000 Detailhandel</t>
  </si>
  <si>
    <t>490010 Regional- og fjerntog</t>
  </si>
  <si>
    <t>490020 Lokaltog, bus og taxi mv.</t>
  </si>
  <si>
    <t>490030 Fragtvognmænd og rørtransport</t>
  </si>
  <si>
    <t>500000 Skibsfart</t>
  </si>
  <si>
    <t>510000 Luftfart</t>
  </si>
  <si>
    <t>520000 Hjælpevirksomhed til transport</t>
  </si>
  <si>
    <t>530000 Post og kurertjeneste</t>
  </si>
  <si>
    <t>550000 Hoteller mv.</t>
  </si>
  <si>
    <t>560000 Restauranter</t>
  </si>
  <si>
    <t>580010 Forlag</t>
  </si>
  <si>
    <t>580020 Udgivelse af computerspil og anden software</t>
  </si>
  <si>
    <t>590000 Produktion af film, tv og musik mv.</t>
  </si>
  <si>
    <t>600000 Radio- og tv-stationer</t>
  </si>
  <si>
    <t>610000 Telekommunikation</t>
  </si>
  <si>
    <t>620000 It-konsulenter mv.</t>
  </si>
  <si>
    <t>630000 Informationstjenester</t>
  </si>
  <si>
    <t>640010 Pengeinstitutter</t>
  </si>
  <si>
    <t>640020 Kreditforeninger mv.</t>
  </si>
  <si>
    <t>650000 Forsikring og pension</t>
  </si>
  <si>
    <t>660000 Finansiel service</t>
  </si>
  <si>
    <t>680010 Ejendomsmæglere mv.</t>
  </si>
  <si>
    <t>680030 Udlejning af erhvervsejendomme</t>
  </si>
  <si>
    <t>680023 Boliger, husleje i lejeboliger</t>
  </si>
  <si>
    <t>690010 Advokatvirksomhed</t>
  </si>
  <si>
    <t>690020 Revision og bogføring</t>
  </si>
  <si>
    <t>700000 Virksomhedskonsulenter</t>
  </si>
  <si>
    <t>710000 Arkitekter og rådgivende ingeniører</t>
  </si>
  <si>
    <t>720001 Forskning og udvikling, markedsmæssig</t>
  </si>
  <si>
    <t>730000 Reklame- og analysebureauer</t>
  </si>
  <si>
    <t>740000 Anden videnservice</t>
  </si>
  <si>
    <t>750000 Dyrlæger</t>
  </si>
  <si>
    <t>770000 Udlejning og leasing af materiel</t>
  </si>
  <si>
    <t>780000 Arbejdsformidling og vikarbureauer</t>
  </si>
  <si>
    <t>790000 Rejsebureauer</t>
  </si>
  <si>
    <t>800000 Vagt og sikkerhedstjeneste</t>
  </si>
  <si>
    <t>810000 Ejendomsservice, rengøring og anlægsgartnere</t>
  </si>
  <si>
    <t>820000 Anden operationel service</t>
  </si>
  <si>
    <t>840021 Redningskorps mv., markedsmæssig</t>
  </si>
  <si>
    <t>850041 Voksenundervisning mv., markedsmæssig</t>
  </si>
  <si>
    <t>860020 Læger, tandlæger mv.</t>
  </si>
  <si>
    <t>900000 Teater, musik og kunst</t>
  </si>
  <si>
    <t>910001 Biblioteker, museer mv., markedsmæssig</t>
  </si>
  <si>
    <t>920000 Lotteri og andet spil</t>
  </si>
  <si>
    <t>930011 Sport, markedsmæssig</t>
  </si>
  <si>
    <t>930020 Forlystelsesparker og andre fritidsaktiviteter</t>
  </si>
  <si>
    <t>940000 Organisationer og foreninger</t>
  </si>
  <si>
    <t>950000 Reparation af husholdningsudstyr</t>
  </si>
  <si>
    <t>960000 Frisører, vaskerier og andre serviceydelser</t>
  </si>
  <si>
    <t>970000 Private husholdninger med ansat medhjælp</t>
  </si>
  <si>
    <t>Parameterestimat for nominelt BVT</t>
  </si>
  <si>
    <t>Estimation over delperioder</t>
  </si>
  <si>
    <t>III.2</t>
  </si>
  <si>
    <t>Boks III.4 Figur A</t>
  </si>
  <si>
    <t>Branchefordeling i markedsmæssig økonomi</t>
  </si>
  <si>
    <t>Standardfejl</t>
  </si>
  <si>
    <t>Konfidensinterval</t>
  </si>
  <si>
    <t>Øvre grænse</t>
  </si>
  <si>
    <t>Nedre grænse</t>
  </si>
  <si>
    <t>Pct,point</t>
  </si>
  <si>
    <t>Landbrug</t>
  </si>
  <si>
    <t>Industri</t>
  </si>
  <si>
    <t>Service</t>
  </si>
  <si>
    <t>Pct. af markedsmæssig økonomi</t>
  </si>
  <si>
    <t>Timebeskæftigelse</t>
  </si>
  <si>
    <t>Værdiskabelse (nominelt BVT)</t>
  </si>
  <si>
    <t>III.3</t>
  </si>
  <si>
    <t>Timeproduktivitet</t>
  </si>
  <si>
    <t>Indeks 2000 = 100</t>
  </si>
  <si>
    <t>Samlet</t>
  </si>
  <si>
    <t>Boks III.6 Figur A og B</t>
  </si>
  <si>
    <t>Illustration af brancheforskydninger og produktivitetsvækst</t>
  </si>
  <si>
    <t>Periode</t>
  </si>
  <si>
    <t>Branche A</t>
  </si>
  <si>
    <t>Branche B</t>
  </si>
  <si>
    <t>Grundforløb</t>
  </si>
  <si>
    <t>Brancheforskydning</t>
  </si>
  <si>
    <t>III.4</t>
  </si>
  <si>
    <t>Dekomponering af timeproduktivitetsvækst</t>
  </si>
  <si>
    <t>Branchevækst</t>
  </si>
  <si>
    <t>Vækst-effekt</t>
  </si>
  <si>
    <t>Niveau-effekt</t>
  </si>
  <si>
    <t>Pct.point</t>
  </si>
  <si>
    <t>III.5</t>
  </si>
  <si>
    <t>Vækst- og niveaueffekt</t>
  </si>
  <si>
    <t>5-års centreret glidende gennemsnit</t>
  </si>
  <si>
    <t>III.6</t>
  </si>
  <si>
    <t>Værdiskabelse pr. time</t>
  </si>
  <si>
    <t>III.7</t>
  </si>
  <si>
    <t>Årlige niveau- og væksteffekter</t>
  </si>
  <si>
    <t>Figurer til baggrundsnotat</t>
  </si>
  <si>
    <t>Figur 1</t>
  </si>
  <si>
    <t>Parameterestimat for nominelt BVT ("rullende centreret 15-års vindue")</t>
  </si>
  <si>
    <t>NB. Bemærk at figuren er identisk til Boks III.4 Figur A</t>
  </si>
  <si>
    <t>Figur 2</t>
  </si>
  <si>
    <t>Parameterestimat for nominelt BVT (fastholdt slutår)</t>
  </si>
  <si>
    <t>Parameterestimat for nominelt BVT (fastholdt startår)</t>
  </si>
  <si>
    <t>Figur 3</t>
  </si>
  <si>
    <t>Figur 4</t>
  </si>
  <si>
    <t>Markedsmæssig økonomi</t>
  </si>
  <si>
    <t>Hele økonomien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</si>
</sst>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yyyy/mm/dd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2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</font>
    <font>
      <sz val="10"/>
      <name val="Times"/>
      <family val="1"/>
    </font>
    <font>
      <b/>
      <sz val="10"/>
      <name val="Times"/>
      <family val="1"/>
    </font>
    <font>
      <b/>
      <u/>
      <sz val="10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3" borderId="0" xfId="1" applyFont="1" applyFill="1" applyAlignment="1" applyProtection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4" borderId="0" xfId="0" applyFont="1" applyFill="1"/>
    <xf numFmtId="0" fontId="5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0" xfId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9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4" fillId="4" borderId="0" xfId="1" applyFont="1" applyFill="1" applyAlignment="1" applyProtection="1">
      <alignment horizontal="center"/>
    </xf>
    <xf numFmtId="0" fontId="6" fillId="4" borderId="0" xfId="1" applyFont="1" applyFill="1" applyAlignment="1" applyProtection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2" fontId="4" fillId="4" borderId="0" xfId="0" applyNumberFormat="1" applyFont="1" applyFill="1" applyAlignment="1">
      <alignment horizontal="left"/>
    </xf>
    <xf numFmtId="0" fontId="4" fillId="4" borderId="0" xfId="1" applyFont="1" applyFill="1" applyAlignment="1" applyProtection="1">
      <alignment horizontal="left"/>
    </xf>
    <xf numFmtId="0" fontId="4" fillId="4" borderId="0" xfId="0" applyFont="1" applyFill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4" fontId="4" fillId="4" borderId="0" xfId="0" applyNumberFormat="1" applyFont="1" applyFill="1" applyAlignment="1">
      <alignment horizontal="center"/>
    </xf>
    <xf numFmtId="0" fontId="4" fillId="4" borderId="0" xfId="0" applyNumberFormat="1" applyFont="1" applyFill="1" applyAlignment="1">
      <alignment horizontal="center"/>
    </xf>
    <xf numFmtId="0" fontId="4" fillId="4" borderId="0" xfId="0" applyFont="1" applyFill="1" applyBorder="1" applyAlignment="1"/>
    <xf numFmtId="0" fontId="8" fillId="4" borderId="0" xfId="0" applyFont="1" applyFill="1" applyBorder="1" applyAlignment="1">
      <alignment horizontal="left"/>
    </xf>
    <xf numFmtId="0" fontId="10" fillId="4" borderId="0" xfId="1" applyFont="1" applyFill="1" applyAlignment="1" applyProtection="1">
      <alignment horizontal="left"/>
    </xf>
    <xf numFmtId="165" fontId="5" fillId="4" borderId="0" xfId="0" applyNumberFormat="1" applyFont="1" applyFill="1" applyAlignment="1">
      <alignment horizontal="center"/>
    </xf>
    <xf numFmtId="0" fontId="8" fillId="4" borderId="0" xfId="1" applyFont="1" applyFill="1" applyAlignment="1" applyProtection="1">
      <alignment horizontal="left"/>
    </xf>
    <xf numFmtId="0" fontId="5" fillId="4" borderId="0" xfId="1" applyFont="1" applyFill="1" applyAlignment="1" applyProtection="1">
      <alignment horizontal="left"/>
    </xf>
    <xf numFmtId="2" fontId="5" fillId="4" borderId="0" xfId="0" applyNumberFormat="1" applyFont="1" applyFill="1" applyAlignment="1">
      <alignment horizontal="left"/>
    </xf>
    <xf numFmtId="2" fontId="4" fillId="4" borderId="0" xfId="0" applyNumberFormat="1" applyFont="1" applyFill="1" applyBorder="1" applyAlignment="1">
      <alignment horizontal="center"/>
    </xf>
    <xf numFmtId="2" fontId="10" fillId="4" borderId="0" xfId="0" applyNumberFormat="1" applyFont="1" applyFill="1" applyAlignment="1">
      <alignment horizontal="left"/>
    </xf>
    <xf numFmtId="0" fontId="5" fillId="3" borderId="0" xfId="0" quotePrefix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/>
    </xf>
    <xf numFmtId="0" fontId="0" fillId="5" borderId="0" xfId="0" applyFill="1"/>
    <xf numFmtId="2" fontId="4" fillId="5" borderId="0" xfId="0" applyNumberFormat="1" applyFont="1" applyFill="1" applyAlignment="1">
      <alignment horizontal="center"/>
    </xf>
    <xf numFmtId="2" fontId="12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0" xfId="0" quotePrefix="1" applyFill="1"/>
    <xf numFmtId="2" fontId="12" fillId="5" borderId="0" xfId="0" applyNumberFormat="1" applyFont="1" applyFill="1"/>
    <xf numFmtId="164" fontId="4" fillId="4" borderId="1" xfId="0" applyNumberFormat="1" applyFont="1" applyFill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4" fillId="4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left"/>
    </xf>
    <xf numFmtId="164" fontId="5" fillId="4" borderId="1" xfId="0" applyNumberFormat="1" applyFont="1" applyFill="1" applyBorder="1" applyAlignment="1">
      <alignment horizontal="left"/>
    </xf>
    <xf numFmtId="0" fontId="4" fillId="4" borderId="0" xfId="0" quotePrefix="1" applyFont="1" applyFill="1" applyBorder="1" applyAlignment="1"/>
    <xf numFmtId="2" fontId="4" fillId="4" borderId="0" xfId="0" applyNumberFormat="1" applyFont="1" applyFill="1"/>
    <xf numFmtId="164" fontId="5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center" wrapText="1"/>
    </xf>
    <xf numFmtId="0" fontId="4" fillId="4" borderId="0" xfId="0" quotePrefix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quotePrefix="1" applyFill="1" applyAlignment="1">
      <alignment horizontal="center"/>
    </xf>
    <xf numFmtId="2" fontId="4" fillId="4" borderId="0" xfId="0" applyNumberFormat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left"/>
    </xf>
    <xf numFmtId="2" fontId="4" fillId="4" borderId="0" xfId="0" applyNumberFormat="1" applyFont="1" applyFill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13" fillId="5" borderId="1" xfId="1" applyFont="1" applyFill="1" applyBorder="1" applyAlignment="1" applyProtection="1"/>
    <xf numFmtId="0" fontId="5" fillId="4" borderId="1" xfId="1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center"/>
    </xf>
    <xf numFmtId="2" fontId="4" fillId="4" borderId="0" xfId="0" applyNumberFormat="1" applyFont="1" applyFill="1" applyBorder="1" applyAlignment="1">
      <alignment horizontal="center" vertical="center"/>
    </xf>
    <xf numFmtId="0" fontId="14" fillId="5" borderId="0" xfId="1" applyFont="1" applyFill="1" applyAlignment="1" applyProtection="1">
      <alignment horizontal="left"/>
    </xf>
    <xf numFmtId="0" fontId="4" fillId="3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quotePrefix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93353"/>
      <rgbColor rgb="00A48544"/>
      <rgbColor rgb="00139123"/>
      <rgbColor rgb="00CC0000"/>
      <rgbColor rgb="009F9F9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139123"/>
      <color rgb="FFCFB88A"/>
      <color rgb="FF093353"/>
      <color rgb="FFCF548A"/>
      <color rgb="FF0063C6"/>
      <color rgb="FFA48544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07357157278418"/>
          <c:y val="3.6601544540857005E-2"/>
          <c:w val="0.84325976176054918"/>
          <c:h val="0.8279206895146974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093353"/>
              </a:solidFill>
            </c:spPr>
          </c:marker>
          <c:trendline>
            <c:trendlineType val="linear"/>
            <c:dispRSqr val="0"/>
            <c:dispEq val="0"/>
          </c:trendline>
          <c:xVal>
            <c:numRef>
              <c:f>III.1!$C$6:$C$107</c:f>
              <c:numCache>
                <c:formatCode>0.00</c:formatCode>
                <c:ptCount val="102"/>
                <c:pt idx="0">
                  <c:v>6.1582047492265701</c:v>
                </c:pt>
                <c:pt idx="1">
                  <c:v>3.9338704198598862</c:v>
                </c:pt>
                <c:pt idx="2">
                  <c:v>3.724086657166481</c:v>
                </c:pt>
                <c:pt idx="3">
                  <c:v>0.89035453274846077</c:v>
                </c:pt>
                <c:pt idx="4">
                  <c:v>3.8151714950799942</c:v>
                </c:pt>
                <c:pt idx="5">
                  <c:v>5.3127311170101166</c:v>
                </c:pt>
                <c:pt idx="6">
                  <c:v>1.5337429940700531</c:v>
                </c:pt>
                <c:pt idx="7">
                  <c:v>1.5114427544176579</c:v>
                </c:pt>
                <c:pt idx="8">
                  <c:v>-0.16666612355038524</c:v>
                </c:pt>
                <c:pt idx="9">
                  <c:v>3.2382242381572723</c:v>
                </c:pt>
                <c:pt idx="10">
                  <c:v>0.29561601113528013</c:v>
                </c:pt>
                <c:pt idx="11">
                  <c:v>0.69997622631490231</c:v>
                </c:pt>
                <c:pt idx="12">
                  <c:v>4.059542715549469</c:v>
                </c:pt>
                <c:pt idx="13">
                  <c:v>5.1210924983024597</c:v>
                </c:pt>
                <c:pt idx="14">
                  <c:v>4.5881316065788269</c:v>
                </c:pt>
                <c:pt idx="15">
                  <c:v>2.3978637531399727</c:v>
                </c:pt>
                <c:pt idx="16">
                  <c:v>3.8025449961423874</c:v>
                </c:pt>
                <c:pt idx="17">
                  <c:v>2.4415468797087669</c:v>
                </c:pt>
                <c:pt idx="18">
                  <c:v>-4.2465284466743469</c:v>
                </c:pt>
                <c:pt idx="19">
                  <c:v>5.4065428674221039</c:v>
                </c:pt>
                <c:pt idx="20">
                  <c:v>4.314080998301506</c:v>
                </c:pt>
                <c:pt idx="21">
                  <c:v>5.8766841888427734</c:v>
                </c:pt>
                <c:pt idx="22">
                  <c:v>3.0698487535119057</c:v>
                </c:pt>
                <c:pt idx="23">
                  <c:v>2.1304672583937645</c:v>
                </c:pt>
                <c:pt idx="24">
                  <c:v>2.35630813986063</c:v>
                </c:pt>
                <c:pt idx="25">
                  <c:v>2.1523650735616684</c:v>
                </c:pt>
                <c:pt idx="26">
                  <c:v>2.3208025842905045</c:v>
                </c:pt>
                <c:pt idx="27">
                  <c:v>9.7220771014690399</c:v>
                </c:pt>
                <c:pt idx="28">
                  <c:v>4.0477681905031204</c:v>
                </c:pt>
                <c:pt idx="29">
                  <c:v>5.2010100334882736</c:v>
                </c:pt>
                <c:pt idx="30">
                  <c:v>0.54066390730440617</c:v>
                </c:pt>
                <c:pt idx="31">
                  <c:v>3.0180973932147026</c:v>
                </c:pt>
                <c:pt idx="32">
                  <c:v>4.4800076633691788</c:v>
                </c:pt>
                <c:pt idx="33">
                  <c:v>2.0921293646097183</c:v>
                </c:pt>
                <c:pt idx="34">
                  <c:v>2.890072762966156</c:v>
                </c:pt>
                <c:pt idx="35">
                  <c:v>-0.10305627947673202</c:v>
                </c:pt>
                <c:pt idx="36">
                  <c:v>2.0416798070073128</c:v>
                </c:pt>
                <c:pt idx="37">
                  <c:v>3.7553191184997559</c:v>
                </c:pt>
                <c:pt idx="38">
                  <c:v>5.8361358940601349</c:v>
                </c:pt>
                <c:pt idx="39">
                  <c:v>0.69479434750974178</c:v>
                </c:pt>
                <c:pt idx="40">
                  <c:v>4.6169087290763855</c:v>
                </c:pt>
                <c:pt idx="41">
                  <c:v>8.7606176733970642</c:v>
                </c:pt>
                <c:pt idx="42">
                  <c:v>-1.3765547424554825</c:v>
                </c:pt>
                <c:pt idx="43">
                  <c:v>-1.1817170307040215</c:v>
                </c:pt>
                <c:pt idx="44">
                  <c:v>-0.47701443545520306</c:v>
                </c:pt>
                <c:pt idx="45">
                  <c:v>-2.559785358607769</c:v>
                </c:pt>
                <c:pt idx="46">
                  <c:v>1.8129684031009674</c:v>
                </c:pt>
                <c:pt idx="47">
                  <c:v>0.27947342023253441</c:v>
                </c:pt>
                <c:pt idx="48">
                  <c:v>1.8651029095053673</c:v>
                </c:pt>
                <c:pt idx="49">
                  <c:v>3.0541578307747841</c:v>
                </c:pt>
                <c:pt idx="50">
                  <c:v>-2.7230745181441307</c:v>
                </c:pt>
                <c:pt idx="51">
                  <c:v>2.2319020703434944</c:v>
                </c:pt>
                <c:pt idx="52">
                  <c:v>3.066476434469223</c:v>
                </c:pt>
                <c:pt idx="53">
                  <c:v>2.1425401791930199</c:v>
                </c:pt>
                <c:pt idx="54">
                  <c:v>-0.71052894927561283</c:v>
                </c:pt>
                <c:pt idx="55">
                  <c:v>-0.94793755561113358</c:v>
                </c:pt>
                <c:pt idx="56">
                  <c:v>8.181067556142807</c:v>
                </c:pt>
                <c:pt idx="57">
                  <c:v>5.1108989864587784</c:v>
                </c:pt>
                <c:pt idx="58">
                  <c:v>1.2065114453434944</c:v>
                </c:pt>
                <c:pt idx="59">
                  <c:v>1.5263655222952366</c:v>
                </c:pt>
                <c:pt idx="60">
                  <c:v>-0.56574176996946335</c:v>
                </c:pt>
                <c:pt idx="61">
                  <c:v>-0.32603784929960966</c:v>
                </c:pt>
                <c:pt idx="62">
                  <c:v>0.624129269272089</c:v>
                </c:pt>
                <c:pt idx="63">
                  <c:v>2.3835018277168274</c:v>
                </c:pt>
                <c:pt idx="64">
                  <c:v>1.5059294179081917</c:v>
                </c:pt>
                <c:pt idx="65">
                  <c:v>3.9464324712753296</c:v>
                </c:pt>
                <c:pt idx="66">
                  <c:v>8.0875851213932037</c:v>
                </c:pt>
                <c:pt idx="67">
                  <c:v>4.0853623300790787</c:v>
                </c:pt>
                <c:pt idx="68">
                  <c:v>3.8689084351062775</c:v>
                </c:pt>
                <c:pt idx="69">
                  <c:v>3.0479554086923599</c:v>
                </c:pt>
                <c:pt idx="70">
                  <c:v>2.2680362686514854</c:v>
                </c:pt>
                <c:pt idx="71">
                  <c:v>2.2529402747750282</c:v>
                </c:pt>
                <c:pt idx="72">
                  <c:v>-1.4940723776817322</c:v>
                </c:pt>
                <c:pt idx="73">
                  <c:v>-5.1561634987592697</c:v>
                </c:pt>
                <c:pt idx="74">
                  <c:v>-2.4441298097372055</c:v>
                </c:pt>
                <c:pt idx="75">
                  <c:v>-6.7237135954201221E-2</c:v>
                </c:pt>
                <c:pt idx="76">
                  <c:v>0.85967658087611198</c:v>
                </c:pt>
                <c:pt idx="77">
                  <c:v>0.11220765300095081</c:v>
                </c:pt>
                <c:pt idx="78">
                  <c:v>-0.23624536115676165</c:v>
                </c:pt>
                <c:pt idx="79">
                  <c:v>-1.2474495451897383E-2</c:v>
                </c:pt>
                <c:pt idx="80">
                  <c:v>2.2067118436098099</c:v>
                </c:pt>
                <c:pt idx="81">
                  <c:v>-0.42236531153321266</c:v>
                </c:pt>
                <c:pt idx="82">
                  <c:v>8.834892651066184E-2</c:v>
                </c:pt>
                <c:pt idx="83">
                  <c:v>-2.9002822935581207</c:v>
                </c:pt>
                <c:pt idx="84">
                  <c:v>2.6610391214489937</c:v>
                </c:pt>
                <c:pt idx="85">
                  <c:v>1.7702937126159668</c:v>
                </c:pt>
                <c:pt idx="86">
                  <c:v>-2.1974286064505577</c:v>
                </c:pt>
                <c:pt idx="87">
                  <c:v>-0.71065779775381088</c:v>
                </c:pt>
                <c:pt idx="88">
                  <c:v>-0.2937189070507884</c:v>
                </c:pt>
                <c:pt idx="89">
                  <c:v>-0.41887150146067142</c:v>
                </c:pt>
                <c:pt idx="90">
                  <c:v>-0.45116175897419453</c:v>
                </c:pt>
                <c:pt idx="91">
                  <c:v>-1.4774423092603683</c:v>
                </c:pt>
                <c:pt idx="92">
                  <c:v>0.87900562211871147</c:v>
                </c:pt>
                <c:pt idx="93">
                  <c:v>0.53517413325607777</c:v>
                </c:pt>
                <c:pt idx="94">
                  <c:v>-3.7629950791597366</c:v>
                </c:pt>
                <c:pt idx="95">
                  <c:v>1.5131926164031029</c:v>
                </c:pt>
                <c:pt idx="96">
                  <c:v>1.1620561592280865</c:v>
                </c:pt>
                <c:pt idx="97">
                  <c:v>-0.36200964823365211</c:v>
                </c:pt>
                <c:pt idx="98">
                  <c:v>-0.92306379228830338</c:v>
                </c:pt>
                <c:pt idx="99">
                  <c:v>3.6447733640670776</c:v>
                </c:pt>
                <c:pt idx="100">
                  <c:v>9.7175786504521966E-2</c:v>
                </c:pt>
                <c:pt idx="101">
                  <c:v>-1.3540402869693935E-2</c:v>
                </c:pt>
              </c:numCache>
            </c:numRef>
          </c:xVal>
          <c:yVal>
            <c:numRef>
              <c:f>III.1!$B$6:$B$107</c:f>
              <c:numCache>
                <c:formatCode>0.00</c:formatCode>
                <c:ptCount val="102"/>
                <c:pt idx="0">
                  <c:v>0.91679943725466728</c:v>
                </c:pt>
                <c:pt idx="1">
                  <c:v>2.8591841459274292</c:v>
                </c:pt>
                <c:pt idx="2">
                  <c:v>4.0225017815828323</c:v>
                </c:pt>
                <c:pt idx="3">
                  <c:v>5.0293251872062683</c:v>
                </c:pt>
                <c:pt idx="4">
                  <c:v>2.8570560738444328</c:v>
                </c:pt>
                <c:pt idx="5">
                  <c:v>1.8497919663786888</c:v>
                </c:pt>
                <c:pt idx="6">
                  <c:v>5.4830096662044525</c:v>
                </c:pt>
                <c:pt idx="7">
                  <c:v>4.9004983156919479</c:v>
                </c:pt>
                <c:pt idx="8">
                  <c:v>7.0754311978816986</c:v>
                </c:pt>
                <c:pt idx="9">
                  <c:v>3.7065733224153519</c:v>
                </c:pt>
                <c:pt idx="10">
                  <c:v>6.4483024179935455</c:v>
                </c:pt>
                <c:pt idx="11">
                  <c:v>6.5964207053184509</c:v>
                </c:pt>
                <c:pt idx="12">
                  <c:v>3.1769469380378723</c:v>
                </c:pt>
                <c:pt idx="13">
                  <c:v>2.0767951384186745</c:v>
                </c:pt>
                <c:pt idx="14">
                  <c:v>4.11229208111763</c:v>
                </c:pt>
                <c:pt idx="15">
                  <c:v>4.4711064547300339</c:v>
                </c:pt>
                <c:pt idx="16">
                  <c:v>3.1994789838790894</c:v>
                </c:pt>
                <c:pt idx="17">
                  <c:v>4.7755178064107895</c:v>
                </c:pt>
                <c:pt idx="19">
                  <c:v>3.3426348119974136</c:v>
                </c:pt>
                <c:pt idx="20">
                  <c:v>3.4846372902393341</c:v>
                </c:pt>
                <c:pt idx="21">
                  <c:v>2.6693118736147881</c:v>
                </c:pt>
                <c:pt idx="22">
                  <c:v>4.0942821651697159</c:v>
                </c:pt>
                <c:pt idx="23">
                  <c:v>4.2477156966924667</c:v>
                </c:pt>
                <c:pt idx="24">
                  <c:v>4.7381132841110229</c:v>
                </c:pt>
                <c:pt idx="25">
                  <c:v>4.2737744748592377</c:v>
                </c:pt>
                <c:pt idx="26">
                  <c:v>4.9851201474666595</c:v>
                </c:pt>
                <c:pt idx="27">
                  <c:v>-2.5692230090498924</c:v>
                </c:pt>
                <c:pt idx="28">
                  <c:v>3.9689954370260239</c:v>
                </c:pt>
                <c:pt idx="29">
                  <c:v>2.2460531443357468</c:v>
                </c:pt>
                <c:pt idx="30">
                  <c:v>5.413416400551796</c:v>
                </c:pt>
                <c:pt idx="31">
                  <c:v>3.6011673510074615</c:v>
                </c:pt>
                <c:pt idx="32">
                  <c:v>4.2519379407167435</c:v>
                </c:pt>
                <c:pt idx="33">
                  <c:v>4.6736467629671097</c:v>
                </c:pt>
                <c:pt idx="34">
                  <c:v>4.1447039693593979</c:v>
                </c:pt>
                <c:pt idx="35">
                  <c:v>6.8885408341884613</c:v>
                </c:pt>
                <c:pt idx="36">
                  <c:v>4.9515921622514725</c:v>
                </c:pt>
                <c:pt idx="37">
                  <c:v>4.190613329410553</c:v>
                </c:pt>
                <c:pt idx="38">
                  <c:v>4.0472004562616348</c:v>
                </c:pt>
                <c:pt idx="39">
                  <c:v>5.4463312029838562</c:v>
                </c:pt>
                <c:pt idx="40">
                  <c:v>2.1415518596768379</c:v>
                </c:pt>
                <c:pt idx="41">
                  <c:v>-2.3184822872281075</c:v>
                </c:pt>
                <c:pt idx="42">
                  <c:v>6.247909739613533</c:v>
                </c:pt>
                <c:pt idx="43">
                  <c:v>8.1850305199623108</c:v>
                </c:pt>
                <c:pt idx="44">
                  <c:v>9.2719808220863342</c:v>
                </c:pt>
                <c:pt idx="45">
                  <c:v>8.8940903544425964</c:v>
                </c:pt>
                <c:pt idx="46">
                  <c:v>4.3763842433691025</c:v>
                </c:pt>
                <c:pt idx="47">
                  <c:v>5.9501498937606812</c:v>
                </c:pt>
                <c:pt idx="48">
                  <c:v>4.5440960675477982</c:v>
                </c:pt>
                <c:pt idx="49">
                  <c:v>3.6631185561418533</c:v>
                </c:pt>
                <c:pt idx="50">
                  <c:v>8.6131192743778229</c:v>
                </c:pt>
                <c:pt idx="51">
                  <c:v>3.9112977683544159</c:v>
                </c:pt>
                <c:pt idx="52">
                  <c:v>2.6926834136247635</c:v>
                </c:pt>
                <c:pt idx="53">
                  <c:v>5.5159721523523331</c:v>
                </c:pt>
                <c:pt idx="54">
                  <c:v>6.78367018699646</c:v>
                </c:pt>
                <c:pt idx="55">
                  <c:v>7.5407132506370544</c:v>
                </c:pt>
                <c:pt idx="56">
                  <c:v>-0.43202275410294533</c:v>
                </c:pt>
                <c:pt idx="57">
                  <c:v>1.5342406928539276</c:v>
                </c:pt>
                <c:pt idx="58">
                  <c:v>6.6808782517910004</c:v>
                </c:pt>
                <c:pt idx="59">
                  <c:v>4.6497203409671783</c:v>
                </c:pt>
                <c:pt idx="60">
                  <c:v>6.9551095366477966</c:v>
                </c:pt>
                <c:pt idx="61">
                  <c:v>6.4965523779392242</c:v>
                </c:pt>
                <c:pt idx="62">
                  <c:v>5.6970123201608658</c:v>
                </c:pt>
                <c:pt idx="63">
                  <c:v>0.88177816942334175</c:v>
                </c:pt>
                <c:pt idx="64">
                  <c:v>6.018342450261116</c:v>
                </c:pt>
                <c:pt idx="65">
                  <c:v>0.64263734966516495</c:v>
                </c:pt>
                <c:pt idx="66">
                  <c:v>-0.60032634064555168</c:v>
                </c:pt>
                <c:pt idx="67">
                  <c:v>2.0457047969102859</c:v>
                </c:pt>
                <c:pt idx="68">
                  <c:v>2.384091354906559</c:v>
                </c:pt>
                <c:pt idx="69">
                  <c:v>2.6083096861839294</c:v>
                </c:pt>
                <c:pt idx="70">
                  <c:v>4.4370502233505249</c:v>
                </c:pt>
                <c:pt idx="71">
                  <c:v>4.1974034160375595</c:v>
                </c:pt>
                <c:pt idx="72">
                  <c:v>5.7982582598924637</c:v>
                </c:pt>
                <c:pt idx="73">
                  <c:v>12.006637454032898</c:v>
                </c:pt>
                <c:pt idx="74">
                  <c:v>6.0117818415164948</c:v>
                </c:pt>
                <c:pt idx="75">
                  <c:v>6.7845121026039124</c:v>
                </c:pt>
                <c:pt idx="76">
                  <c:v>5.8366384357213974</c:v>
                </c:pt>
                <c:pt idx="77">
                  <c:v>6.3291318714618683</c:v>
                </c:pt>
                <c:pt idx="78">
                  <c:v>7.5237788259983063</c:v>
                </c:pt>
                <c:pt idx="79">
                  <c:v>6.4331449568271637</c:v>
                </c:pt>
                <c:pt idx="80">
                  <c:v>2.785257063806057</c:v>
                </c:pt>
                <c:pt idx="81">
                  <c:v>6.5259262919425964</c:v>
                </c:pt>
                <c:pt idx="82">
                  <c:v>6.5290369093418121</c:v>
                </c:pt>
                <c:pt idx="83">
                  <c:v>9.0301111340522766</c:v>
                </c:pt>
                <c:pt idx="84">
                  <c:v>4.3526235967874527</c:v>
                </c:pt>
                <c:pt idx="85">
                  <c:v>5.9416685253381729</c:v>
                </c:pt>
                <c:pt idx="86">
                  <c:v>8.3464980125427246</c:v>
                </c:pt>
                <c:pt idx="87">
                  <c:v>7.0521079003810883</c:v>
                </c:pt>
                <c:pt idx="88">
                  <c:v>6.5313264727592468</c:v>
                </c:pt>
                <c:pt idx="89">
                  <c:v>8.537457138299942</c:v>
                </c:pt>
                <c:pt idx="90">
                  <c:v>7.2183124721050262</c:v>
                </c:pt>
                <c:pt idx="91">
                  <c:v>7.0074863731861115</c:v>
                </c:pt>
                <c:pt idx="92">
                  <c:v>5.1670614629983902</c:v>
                </c:pt>
                <c:pt idx="93">
                  <c:v>5.2419673651456833</c:v>
                </c:pt>
                <c:pt idx="94">
                  <c:v>6.9371648132801056</c:v>
                </c:pt>
                <c:pt idx="95">
                  <c:v>4.7299642115831375</c:v>
                </c:pt>
                <c:pt idx="96">
                  <c:v>4.4422950595617294</c:v>
                </c:pt>
                <c:pt idx="97">
                  <c:v>6.1591193079948425</c:v>
                </c:pt>
                <c:pt idx="98">
                  <c:v>6.2256772071123123</c:v>
                </c:pt>
                <c:pt idx="99">
                  <c:v>4.7629557549953461</c:v>
                </c:pt>
                <c:pt idx="100">
                  <c:v>6.6049270331859589</c:v>
                </c:pt>
                <c:pt idx="101">
                  <c:v>6.7656315863132477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90592"/>
        <c:axId val="110192512"/>
      </c:scatterChart>
      <c:valAx>
        <c:axId val="110190592"/>
        <c:scaling>
          <c:orientation val="minMax"/>
          <c:max val="10"/>
          <c:min val="-6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da-DK"/>
                  <a:t>Timeproduktivitetsvækst i pct.</a:t>
                </a:r>
              </a:p>
            </c:rich>
          </c:tx>
          <c:layout>
            <c:manualLayout>
              <c:xMode val="edge"/>
              <c:yMode val="edge"/>
              <c:x val="0.35131273975368466"/>
              <c:y val="0.93749509692663147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a-DK"/>
          </a:p>
        </c:txPr>
        <c:crossAx val="110192512"/>
        <c:crosses val="autoZero"/>
        <c:crossBetween val="midCat"/>
        <c:majorUnit val="2"/>
      </c:valAx>
      <c:valAx>
        <c:axId val="110192512"/>
        <c:scaling>
          <c:orientation val="minMax"/>
          <c:max val="13"/>
          <c:min val="-4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da-DK"/>
                  <a:t>Prisvækst i pct.</a:t>
                </a:r>
              </a:p>
            </c:rich>
          </c:tx>
          <c:layout>
            <c:manualLayout>
              <c:xMode val="edge"/>
              <c:yMode val="edge"/>
              <c:x val="1.8471714112658997E-2"/>
              <c:y val="0.28647473389551364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a-DK"/>
          </a:p>
        </c:txPr>
        <c:crossAx val="110190592"/>
        <c:crosses val="autoZero"/>
        <c:crossBetween val="midCat"/>
        <c:majorUnit val="2"/>
      </c:valAx>
      <c:spPr>
        <a:noFill/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76334208223965E-2"/>
          <c:y val="0.125"/>
          <c:w val="0.85218678915135604"/>
          <c:h val="0.74761555847185768"/>
        </c:manualLayout>
      </c:layout>
      <c:lineChart>
        <c:grouping val="standard"/>
        <c:varyColors val="0"/>
        <c:ser>
          <c:idx val="0"/>
          <c:order val="0"/>
          <c:tx>
            <c:strRef>
              <c:f>III.6!$B$2</c:f>
              <c:strCache>
                <c:ptCount val="1"/>
                <c:pt idx="0">
                  <c:v>Industri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III.6!$A$4:$A$51</c:f>
              <c:numCache>
                <c:formatCode>0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cat>
          <c:val>
            <c:numRef>
              <c:f>III.6!$B$4:$B$51</c:f>
              <c:numCache>
                <c:formatCode>0.00</c:formatCode>
                <c:ptCount val="48"/>
                <c:pt idx="0">
                  <c:v>96.21</c:v>
                </c:pt>
                <c:pt idx="1">
                  <c:v>97.05</c:v>
                </c:pt>
                <c:pt idx="2">
                  <c:v>96.41</c:v>
                </c:pt>
                <c:pt idx="3">
                  <c:v>92.99</c:v>
                </c:pt>
                <c:pt idx="4">
                  <c:v>92.66</c:v>
                </c:pt>
                <c:pt idx="5">
                  <c:v>94.6</c:v>
                </c:pt>
                <c:pt idx="6">
                  <c:v>94.27</c:v>
                </c:pt>
                <c:pt idx="7">
                  <c:v>91.48</c:v>
                </c:pt>
                <c:pt idx="8">
                  <c:v>93.47</c:v>
                </c:pt>
                <c:pt idx="9">
                  <c:v>97.95</c:v>
                </c:pt>
                <c:pt idx="10">
                  <c:v>95.05</c:v>
                </c:pt>
                <c:pt idx="11">
                  <c:v>95.17</c:v>
                </c:pt>
                <c:pt idx="12">
                  <c:v>94.02</c:v>
                </c:pt>
                <c:pt idx="13">
                  <c:v>92.82</c:v>
                </c:pt>
                <c:pt idx="14">
                  <c:v>100.85</c:v>
                </c:pt>
                <c:pt idx="15">
                  <c:v>100.23</c:v>
                </c:pt>
                <c:pt idx="16">
                  <c:v>99.16</c:v>
                </c:pt>
                <c:pt idx="17">
                  <c:v>99.57</c:v>
                </c:pt>
                <c:pt idx="18">
                  <c:v>96.52</c:v>
                </c:pt>
                <c:pt idx="19">
                  <c:v>96.07</c:v>
                </c:pt>
                <c:pt idx="20">
                  <c:v>94.72</c:v>
                </c:pt>
                <c:pt idx="21">
                  <c:v>97.48</c:v>
                </c:pt>
                <c:pt idx="22">
                  <c:v>98.47</c:v>
                </c:pt>
                <c:pt idx="23">
                  <c:v>99.03</c:v>
                </c:pt>
                <c:pt idx="24">
                  <c:v>97.03</c:v>
                </c:pt>
                <c:pt idx="25">
                  <c:v>98.64</c:v>
                </c:pt>
                <c:pt idx="26">
                  <c:v>99.12</c:v>
                </c:pt>
                <c:pt idx="27">
                  <c:v>96.61</c:v>
                </c:pt>
                <c:pt idx="28">
                  <c:v>95.74</c:v>
                </c:pt>
                <c:pt idx="29">
                  <c:v>95.13</c:v>
                </c:pt>
                <c:pt idx="30">
                  <c:v>97.78</c:v>
                </c:pt>
                <c:pt idx="31">
                  <c:v>97.9</c:v>
                </c:pt>
                <c:pt idx="32">
                  <c:v>101.17</c:v>
                </c:pt>
                <c:pt idx="33">
                  <c:v>101.55</c:v>
                </c:pt>
                <c:pt idx="34">
                  <c:v>101.09</c:v>
                </c:pt>
                <c:pt idx="35">
                  <c:v>100.02</c:v>
                </c:pt>
                <c:pt idx="36">
                  <c:v>101.99</c:v>
                </c:pt>
                <c:pt idx="37">
                  <c:v>103.53</c:v>
                </c:pt>
                <c:pt idx="38">
                  <c:v>103.06</c:v>
                </c:pt>
                <c:pt idx="39">
                  <c:v>101.13</c:v>
                </c:pt>
                <c:pt idx="40">
                  <c:v>104.64</c:v>
                </c:pt>
                <c:pt idx="41">
                  <c:v>102.41</c:v>
                </c:pt>
                <c:pt idx="42">
                  <c:v>105.08</c:v>
                </c:pt>
                <c:pt idx="43">
                  <c:v>104.15</c:v>
                </c:pt>
                <c:pt idx="44">
                  <c:v>106.04</c:v>
                </c:pt>
                <c:pt idx="45">
                  <c:v>107.18</c:v>
                </c:pt>
                <c:pt idx="46">
                  <c:v>108.21</c:v>
                </c:pt>
                <c:pt idx="47">
                  <c:v>110.4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III.6!$C$2</c:f>
              <c:strCache>
                <c:ptCount val="1"/>
                <c:pt idx="0">
                  <c:v>Service</c:v>
                </c:pt>
              </c:strCache>
            </c:strRef>
          </c:tx>
          <c:spPr>
            <a:ln>
              <a:solidFill>
                <a:srgbClr val="CFB88A"/>
              </a:solidFill>
            </a:ln>
          </c:spPr>
          <c:marker>
            <c:symbol val="none"/>
          </c:marker>
          <c:cat>
            <c:numRef>
              <c:f>III.6!$A$4:$A$51</c:f>
              <c:numCache>
                <c:formatCode>0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cat>
          <c:val>
            <c:numRef>
              <c:f>III.6!$C$4:$C$51</c:f>
              <c:numCache>
                <c:formatCode>0.00</c:formatCode>
                <c:ptCount val="48"/>
                <c:pt idx="0">
                  <c:v>120.35</c:v>
                </c:pt>
                <c:pt idx="1">
                  <c:v>120.84</c:v>
                </c:pt>
                <c:pt idx="2">
                  <c:v>120.76</c:v>
                </c:pt>
                <c:pt idx="3">
                  <c:v>121.9</c:v>
                </c:pt>
                <c:pt idx="4">
                  <c:v>123.55</c:v>
                </c:pt>
                <c:pt idx="5">
                  <c:v>120.14</c:v>
                </c:pt>
                <c:pt idx="6">
                  <c:v>119.73</c:v>
                </c:pt>
                <c:pt idx="7">
                  <c:v>120.83</c:v>
                </c:pt>
                <c:pt idx="8">
                  <c:v>118.25</c:v>
                </c:pt>
                <c:pt idx="9">
                  <c:v>116.92</c:v>
                </c:pt>
                <c:pt idx="10">
                  <c:v>118.18</c:v>
                </c:pt>
                <c:pt idx="11">
                  <c:v>116.13</c:v>
                </c:pt>
                <c:pt idx="12">
                  <c:v>115.99</c:v>
                </c:pt>
                <c:pt idx="13">
                  <c:v>117.64</c:v>
                </c:pt>
                <c:pt idx="14">
                  <c:v>110.27</c:v>
                </c:pt>
                <c:pt idx="15">
                  <c:v>109.53</c:v>
                </c:pt>
                <c:pt idx="16">
                  <c:v>108.59</c:v>
                </c:pt>
                <c:pt idx="17">
                  <c:v>109.78</c:v>
                </c:pt>
                <c:pt idx="18">
                  <c:v>109.32</c:v>
                </c:pt>
                <c:pt idx="19">
                  <c:v>109.83</c:v>
                </c:pt>
                <c:pt idx="20">
                  <c:v>110.74</c:v>
                </c:pt>
                <c:pt idx="21">
                  <c:v>109.94</c:v>
                </c:pt>
                <c:pt idx="22">
                  <c:v>108.72</c:v>
                </c:pt>
                <c:pt idx="23">
                  <c:v>107.11</c:v>
                </c:pt>
                <c:pt idx="24">
                  <c:v>108.54</c:v>
                </c:pt>
                <c:pt idx="25">
                  <c:v>107.95</c:v>
                </c:pt>
                <c:pt idx="26">
                  <c:v>107.74</c:v>
                </c:pt>
                <c:pt idx="27">
                  <c:v>109.05</c:v>
                </c:pt>
                <c:pt idx="28">
                  <c:v>108.74</c:v>
                </c:pt>
                <c:pt idx="29">
                  <c:v>107.89</c:v>
                </c:pt>
                <c:pt idx="30">
                  <c:v>105.52</c:v>
                </c:pt>
                <c:pt idx="31">
                  <c:v>104.89</c:v>
                </c:pt>
                <c:pt idx="32">
                  <c:v>103.88</c:v>
                </c:pt>
                <c:pt idx="33">
                  <c:v>103.4</c:v>
                </c:pt>
                <c:pt idx="34">
                  <c:v>102.68</c:v>
                </c:pt>
                <c:pt idx="35">
                  <c:v>102.5</c:v>
                </c:pt>
                <c:pt idx="36">
                  <c:v>102.92</c:v>
                </c:pt>
                <c:pt idx="37">
                  <c:v>102.07</c:v>
                </c:pt>
                <c:pt idx="38">
                  <c:v>102.21</c:v>
                </c:pt>
                <c:pt idx="39">
                  <c:v>103.83</c:v>
                </c:pt>
                <c:pt idx="40">
                  <c:v>101.46</c:v>
                </c:pt>
                <c:pt idx="41">
                  <c:v>102.29</c:v>
                </c:pt>
                <c:pt idx="42">
                  <c:v>101.53</c:v>
                </c:pt>
                <c:pt idx="43">
                  <c:v>101.99</c:v>
                </c:pt>
                <c:pt idx="44">
                  <c:v>100.44</c:v>
                </c:pt>
                <c:pt idx="45">
                  <c:v>99.56</c:v>
                </c:pt>
                <c:pt idx="46">
                  <c:v>98.38</c:v>
                </c:pt>
                <c:pt idx="47">
                  <c:v>98.48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III.6!$D$2</c:f>
              <c:strCache>
                <c:ptCount val="1"/>
                <c:pt idx="0">
                  <c:v>Landbrug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III.6!$A$4:$A$51</c:f>
              <c:numCache>
                <c:formatCode>0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cat>
          <c:val>
            <c:numRef>
              <c:f>III.6!$D$4:$D$51</c:f>
              <c:numCache>
                <c:formatCode>0.00</c:formatCode>
                <c:ptCount val="48"/>
                <c:pt idx="0" formatCode="General">
                  <c:v>54.81</c:v>
                </c:pt>
                <c:pt idx="1">
                  <c:v>49.44</c:v>
                </c:pt>
                <c:pt idx="2">
                  <c:v>49.43</c:v>
                </c:pt>
                <c:pt idx="3">
                  <c:v>54.02</c:v>
                </c:pt>
                <c:pt idx="4">
                  <c:v>47.03</c:v>
                </c:pt>
                <c:pt idx="5">
                  <c:v>48.76</c:v>
                </c:pt>
                <c:pt idx="6">
                  <c:v>51.44</c:v>
                </c:pt>
                <c:pt idx="7">
                  <c:v>55.99</c:v>
                </c:pt>
                <c:pt idx="8">
                  <c:v>56.33</c:v>
                </c:pt>
                <c:pt idx="9">
                  <c:v>47.42</c:v>
                </c:pt>
                <c:pt idx="10">
                  <c:v>48.64</c:v>
                </c:pt>
                <c:pt idx="11">
                  <c:v>54.08</c:v>
                </c:pt>
                <c:pt idx="12">
                  <c:v>56.71</c:v>
                </c:pt>
                <c:pt idx="13">
                  <c:v>51.16</c:v>
                </c:pt>
                <c:pt idx="14">
                  <c:v>54.24</c:v>
                </c:pt>
                <c:pt idx="15">
                  <c:v>58.62</c:v>
                </c:pt>
                <c:pt idx="16">
                  <c:v>64.650000000000006</c:v>
                </c:pt>
                <c:pt idx="17">
                  <c:v>57.15</c:v>
                </c:pt>
                <c:pt idx="18">
                  <c:v>67.760000000000005</c:v>
                </c:pt>
                <c:pt idx="19">
                  <c:v>64.709999999999994</c:v>
                </c:pt>
                <c:pt idx="20">
                  <c:v>63.19</c:v>
                </c:pt>
                <c:pt idx="21">
                  <c:v>56.31</c:v>
                </c:pt>
                <c:pt idx="22">
                  <c:v>55.38</c:v>
                </c:pt>
                <c:pt idx="23">
                  <c:v>61.43</c:v>
                </c:pt>
                <c:pt idx="24">
                  <c:v>58.99</c:v>
                </c:pt>
                <c:pt idx="25">
                  <c:v>54.71</c:v>
                </c:pt>
                <c:pt idx="26">
                  <c:v>52.2</c:v>
                </c:pt>
                <c:pt idx="27">
                  <c:v>51.88</c:v>
                </c:pt>
                <c:pt idx="28">
                  <c:v>53.81</c:v>
                </c:pt>
                <c:pt idx="29">
                  <c:v>62.11</c:v>
                </c:pt>
                <c:pt idx="30">
                  <c:v>64.72</c:v>
                </c:pt>
                <c:pt idx="31">
                  <c:v>66.27</c:v>
                </c:pt>
                <c:pt idx="32">
                  <c:v>56.08</c:v>
                </c:pt>
                <c:pt idx="33">
                  <c:v>54.9</c:v>
                </c:pt>
                <c:pt idx="34">
                  <c:v>63.57</c:v>
                </c:pt>
                <c:pt idx="35">
                  <c:v>71.11</c:v>
                </c:pt>
                <c:pt idx="36">
                  <c:v>54.14</c:v>
                </c:pt>
                <c:pt idx="37">
                  <c:v>51.92</c:v>
                </c:pt>
                <c:pt idx="38">
                  <c:v>52.96</c:v>
                </c:pt>
                <c:pt idx="39">
                  <c:v>40.49</c:v>
                </c:pt>
                <c:pt idx="40">
                  <c:v>44.84</c:v>
                </c:pt>
                <c:pt idx="41">
                  <c:v>46.48</c:v>
                </c:pt>
                <c:pt idx="42">
                  <c:v>35.79</c:v>
                </c:pt>
                <c:pt idx="43">
                  <c:v>35.380000000000003</c:v>
                </c:pt>
                <c:pt idx="44">
                  <c:v>50.84</c:v>
                </c:pt>
                <c:pt idx="45">
                  <c:v>57.25</c:v>
                </c:pt>
                <c:pt idx="46">
                  <c:v>71.69</c:v>
                </c:pt>
                <c:pt idx="47">
                  <c:v>56.13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32832"/>
        <c:axId val="118153216"/>
      </c:lineChart>
      <c:catAx>
        <c:axId val="1134328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181532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8153216"/>
        <c:scaling>
          <c:orientation val="minMax"/>
          <c:max val="16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da-DK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Pct.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2.379593175853018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13432832"/>
        <c:crosses val="autoZero"/>
        <c:crossBetween val="midCat"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9.9429790026246717E-2"/>
          <c:y val="0.12905365995917176"/>
          <c:w val="0.183"/>
          <c:h val="0.14765055409740449"/>
        </c:manualLayout>
      </c:layout>
      <c:overlay val="0"/>
      <c:spPr>
        <a:solidFill>
          <a:srgbClr val="FFFF99"/>
        </a:solidFill>
      </c:spPr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76334208223965E-2"/>
          <c:y val="0.125"/>
          <c:w val="0.85218678915135604"/>
          <c:h val="0.74761555847185768"/>
        </c:manualLayout>
      </c:layout>
      <c:lineChart>
        <c:grouping val="standard"/>
        <c:varyColors val="0"/>
        <c:ser>
          <c:idx val="0"/>
          <c:order val="0"/>
          <c:tx>
            <c:strRef>
              <c:f>III.7!$B$2</c:f>
              <c:strCache>
                <c:ptCount val="1"/>
                <c:pt idx="0">
                  <c:v>Vækst-effekt</c:v>
                </c:pt>
              </c:strCache>
            </c:strRef>
          </c:tx>
          <c:spPr>
            <a:ln>
              <a:solidFill>
                <a:srgbClr val="CFB88A"/>
              </a:solidFill>
            </a:ln>
          </c:spPr>
          <c:marker>
            <c:symbol val="none"/>
          </c:marker>
          <c:cat>
            <c:numRef>
              <c:f>III.7!$A$4:$A$50</c:f>
              <c:numCache>
                <c:formatCode>0</c:formatCode>
                <c:ptCount val="4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</c:numCache>
            </c:numRef>
          </c:cat>
          <c:val>
            <c:numRef>
              <c:f>III.7!$B$4:$B$50</c:f>
              <c:numCache>
                <c:formatCode>0.00</c:formatCode>
                <c:ptCount val="47"/>
                <c:pt idx="0">
                  <c:v>0</c:v>
                </c:pt>
                <c:pt idx="1">
                  <c:v>-0.09</c:v>
                </c:pt>
                <c:pt idx="2">
                  <c:v>7.0000000000000007E-2</c:v>
                </c:pt>
                <c:pt idx="3">
                  <c:v>-0.16</c:v>
                </c:pt>
                <c:pt idx="4">
                  <c:v>-0.76</c:v>
                </c:pt>
                <c:pt idx="5">
                  <c:v>-0.11</c:v>
                </c:pt>
                <c:pt idx="6">
                  <c:v>-0.24</c:v>
                </c:pt>
                <c:pt idx="7">
                  <c:v>-0.7</c:v>
                </c:pt>
                <c:pt idx="8">
                  <c:v>0.01</c:v>
                </c:pt>
                <c:pt idx="9">
                  <c:v>0.1</c:v>
                </c:pt>
                <c:pt idx="10">
                  <c:v>-0.97</c:v>
                </c:pt>
                <c:pt idx="11">
                  <c:v>-0.33</c:v>
                </c:pt>
                <c:pt idx="12">
                  <c:v>0.16</c:v>
                </c:pt>
                <c:pt idx="13">
                  <c:v>-1.4</c:v>
                </c:pt>
                <c:pt idx="14">
                  <c:v>-0.09</c:v>
                </c:pt>
                <c:pt idx="15">
                  <c:v>-0.67</c:v>
                </c:pt>
                <c:pt idx="16">
                  <c:v>-0.01</c:v>
                </c:pt>
                <c:pt idx="17">
                  <c:v>-1.17</c:v>
                </c:pt>
                <c:pt idx="18">
                  <c:v>0.52</c:v>
                </c:pt>
                <c:pt idx="19">
                  <c:v>-7.0000000000000007E-2</c:v>
                </c:pt>
                <c:pt idx="20">
                  <c:v>-0.2</c:v>
                </c:pt>
                <c:pt idx="21">
                  <c:v>-1.55</c:v>
                </c:pt>
                <c:pt idx="22">
                  <c:v>-1.1200000000000001</c:v>
                </c:pt>
                <c:pt idx="23">
                  <c:v>0.01</c:v>
                </c:pt>
                <c:pt idx="24">
                  <c:v>-0.34</c:v>
                </c:pt>
                <c:pt idx="25">
                  <c:v>0.11</c:v>
                </c:pt>
                <c:pt idx="26">
                  <c:v>-0.45</c:v>
                </c:pt>
                <c:pt idx="27">
                  <c:v>-0.43</c:v>
                </c:pt>
                <c:pt idx="28">
                  <c:v>-2.11</c:v>
                </c:pt>
                <c:pt idx="29">
                  <c:v>-1.36</c:v>
                </c:pt>
                <c:pt idx="30">
                  <c:v>0.41</c:v>
                </c:pt>
                <c:pt idx="31">
                  <c:v>-0.75</c:v>
                </c:pt>
                <c:pt idx="32">
                  <c:v>-0.1</c:v>
                </c:pt>
                <c:pt idx="33">
                  <c:v>0.01</c:v>
                </c:pt>
                <c:pt idx="34">
                  <c:v>-0.28999999999999998</c:v>
                </c:pt>
                <c:pt idx="35">
                  <c:v>-0.89</c:v>
                </c:pt>
                <c:pt idx="36">
                  <c:v>-1.1000000000000001</c:v>
                </c:pt>
                <c:pt idx="37">
                  <c:v>-0.11</c:v>
                </c:pt>
                <c:pt idx="38">
                  <c:v>-0.08</c:v>
                </c:pt>
                <c:pt idx="39">
                  <c:v>-3.05</c:v>
                </c:pt>
                <c:pt idx="40">
                  <c:v>-1.58</c:v>
                </c:pt>
                <c:pt idx="41">
                  <c:v>2.57</c:v>
                </c:pt>
                <c:pt idx="42">
                  <c:v>-1.02</c:v>
                </c:pt>
                <c:pt idx="43">
                  <c:v>-2.4700000000000002</c:v>
                </c:pt>
                <c:pt idx="44">
                  <c:v>-0.19</c:v>
                </c:pt>
                <c:pt idx="45">
                  <c:v>-0.63</c:v>
                </c:pt>
                <c:pt idx="46">
                  <c:v>-0.23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III.7!$C$2</c:f>
              <c:strCache>
                <c:ptCount val="1"/>
                <c:pt idx="0">
                  <c:v>Niveau-effekt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III.7!$A$4:$A$50</c:f>
              <c:numCache>
                <c:formatCode>0</c:formatCode>
                <c:ptCount val="4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</c:numCache>
            </c:numRef>
          </c:cat>
          <c:val>
            <c:numRef>
              <c:f>III.7!$C$4:$C$50</c:f>
              <c:numCache>
                <c:formatCode>0.00</c:formatCode>
                <c:ptCount val="47"/>
                <c:pt idx="0">
                  <c:v>1.44</c:v>
                </c:pt>
                <c:pt idx="1">
                  <c:v>1.07</c:v>
                </c:pt>
                <c:pt idx="2">
                  <c:v>0.95</c:v>
                </c:pt>
                <c:pt idx="3">
                  <c:v>1.05</c:v>
                </c:pt>
                <c:pt idx="4">
                  <c:v>1.6</c:v>
                </c:pt>
                <c:pt idx="5">
                  <c:v>0.94</c:v>
                </c:pt>
                <c:pt idx="6">
                  <c:v>0.9</c:v>
                </c:pt>
                <c:pt idx="7">
                  <c:v>1.39</c:v>
                </c:pt>
                <c:pt idx="8">
                  <c:v>1.07</c:v>
                </c:pt>
                <c:pt idx="9">
                  <c:v>0.64</c:v>
                </c:pt>
                <c:pt idx="10">
                  <c:v>0.99</c:v>
                </c:pt>
                <c:pt idx="11">
                  <c:v>0.82</c:v>
                </c:pt>
                <c:pt idx="12">
                  <c:v>0.8</c:v>
                </c:pt>
                <c:pt idx="13">
                  <c:v>1.01</c:v>
                </c:pt>
                <c:pt idx="14">
                  <c:v>0.67</c:v>
                </c:pt>
                <c:pt idx="15">
                  <c:v>0.8</c:v>
                </c:pt>
                <c:pt idx="16">
                  <c:v>0.66</c:v>
                </c:pt>
                <c:pt idx="17">
                  <c:v>0.89</c:v>
                </c:pt>
                <c:pt idx="18">
                  <c:v>0.64</c:v>
                </c:pt>
                <c:pt idx="19">
                  <c:v>0.38</c:v>
                </c:pt>
                <c:pt idx="20">
                  <c:v>0.96</c:v>
                </c:pt>
                <c:pt idx="21">
                  <c:v>1.1000000000000001</c:v>
                </c:pt>
                <c:pt idx="22">
                  <c:v>0.51</c:v>
                </c:pt>
                <c:pt idx="23">
                  <c:v>0.08</c:v>
                </c:pt>
                <c:pt idx="24">
                  <c:v>0.08</c:v>
                </c:pt>
                <c:pt idx="25">
                  <c:v>0.71</c:v>
                </c:pt>
                <c:pt idx="26">
                  <c:v>0.4</c:v>
                </c:pt>
                <c:pt idx="27">
                  <c:v>-0.25</c:v>
                </c:pt>
                <c:pt idx="28">
                  <c:v>0.05</c:v>
                </c:pt>
                <c:pt idx="29">
                  <c:v>-0.13</c:v>
                </c:pt>
                <c:pt idx="30">
                  <c:v>0.19</c:v>
                </c:pt>
                <c:pt idx="31">
                  <c:v>0.31</c:v>
                </c:pt>
                <c:pt idx="32">
                  <c:v>-0.16</c:v>
                </c:pt>
                <c:pt idx="33">
                  <c:v>0.01</c:v>
                </c:pt>
                <c:pt idx="34">
                  <c:v>0.63</c:v>
                </c:pt>
                <c:pt idx="35">
                  <c:v>0.1</c:v>
                </c:pt>
                <c:pt idx="36">
                  <c:v>0.22</c:v>
                </c:pt>
                <c:pt idx="37">
                  <c:v>-0.34</c:v>
                </c:pt>
                <c:pt idx="38">
                  <c:v>-0.12</c:v>
                </c:pt>
                <c:pt idx="39">
                  <c:v>0.76</c:v>
                </c:pt>
                <c:pt idx="40">
                  <c:v>0.36</c:v>
                </c:pt>
                <c:pt idx="41">
                  <c:v>0.57999999999999996</c:v>
                </c:pt>
                <c:pt idx="42">
                  <c:v>1.1000000000000001</c:v>
                </c:pt>
                <c:pt idx="43">
                  <c:v>0.4</c:v>
                </c:pt>
                <c:pt idx="44">
                  <c:v>0</c:v>
                </c:pt>
                <c:pt idx="45">
                  <c:v>0.21</c:v>
                </c:pt>
                <c:pt idx="46">
                  <c:v>-0.22</c:v>
                </c:pt>
              </c:numCache>
            </c:numRef>
          </c:val>
          <c:smooth val="0"/>
        </c:ser>
        <c:ser>
          <c:idx val="2"/>
          <c:order val="2"/>
          <c:tx>
            <c:v>Gennemsnit</c:v>
          </c:tx>
          <c:spPr>
            <a:ln w="19050">
              <a:solidFill>
                <a:srgbClr val="CFB88A"/>
              </a:solidFill>
              <a:prstDash val="sysDash"/>
            </a:ln>
          </c:spPr>
          <c:marker>
            <c:symbol val="none"/>
          </c:marker>
          <c:cat>
            <c:numRef>
              <c:f>III.7!$A$4:$A$50</c:f>
              <c:numCache>
                <c:formatCode>0</c:formatCode>
                <c:ptCount val="4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</c:numCache>
            </c:numRef>
          </c:cat>
          <c:val>
            <c:numRef>
              <c:f>III.7!$D$4:$D$50</c:f>
              <c:numCache>
                <c:formatCode>0.00</c:formatCode>
                <c:ptCount val="47"/>
                <c:pt idx="2">
                  <c:v>-0.188</c:v>
                </c:pt>
                <c:pt idx="3">
                  <c:v>-0.21000000000000002</c:v>
                </c:pt>
                <c:pt idx="4">
                  <c:v>-0.24</c:v>
                </c:pt>
                <c:pt idx="5">
                  <c:v>-0.39400000000000002</c:v>
                </c:pt>
                <c:pt idx="6">
                  <c:v>-0.36</c:v>
                </c:pt>
                <c:pt idx="7">
                  <c:v>-0.18799999999999997</c:v>
                </c:pt>
                <c:pt idx="8">
                  <c:v>-0.36</c:v>
                </c:pt>
                <c:pt idx="9">
                  <c:v>-0.378</c:v>
                </c:pt>
                <c:pt idx="10">
                  <c:v>-0.20600000000000002</c:v>
                </c:pt>
                <c:pt idx="11">
                  <c:v>-0.48799999999999999</c:v>
                </c:pt>
                <c:pt idx="12">
                  <c:v>-0.52600000000000002</c:v>
                </c:pt>
                <c:pt idx="13">
                  <c:v>-0.46600000000000003</c:v>
                </c:pt>
                <c:pt idx="14">
                  <c:v>-0.40199999999999997</c:v>
                </c:pt>
                <c:pt idx="15">
                  <c:v>-0.66799999999999993</c:v>
                </c:pt>
                <c:pt idx="16">
                  <c:v>-0.28399999999999997</c:v>
                </c:pt>
                <c:pt idx="17">
                  <c:v>-0.28000000000000003</c:v>
                </c:pt>
                <c:pt idx="18">
                  <c:v>-0.186</c:v>
                </c:pt>
                <c:pt idx="19">
                  <c:v>-0.49399999999999994</c:v>
                </c:pt>
                <c:pt idx="20">
                  <c:v>-0.48399999999999999</c:v>
                </c:pt>
                <c:pt idx="21">
                  <c:v>-0.58600000000000008</c:v>
                </c:pt>
                <c:pt idx="22">
                  <c:v>-0.64</c:v>
                </c:pt>
                <c:pt idx="23">
                  <c:v>-0.57800000000000007</c:v>
                </c:pt>
                <c:pt idx="24">
                  <c:v>-0.35799999999999998</c:v>
                </c:pt>
                <c:pt idx="25">
                  <c:v>-0.22000000000000003</c:v>
                </c:pt>
                <c:pt idx="26">
                  <c:v>-0.64399999999999991</c:v>
                </c:pt>
                <c:pt idx="27">
                  <c:v>-0.84800000000000009</c:v>
                </c:pt>
                <c:pt idx="28">
                  <c:v>-0.78799999999999992</c:v>
                </c:pt>
                <c:pt idx="29">
                  <c:v>-0.84800000000000009</c:v>
                </c:pt>
                <c:pt idx="30">
                  <c:v>-0.78199999999999992</c:v>
                </c:pt>
                <c:pt idx="31">
                  <c:v>-0.35800000000000004</c:v>
                </c:pt>
                <c:pt idx="32">
                  <c:v>-0.14399999999999999</c:v>
                </c:pt>
                <c:pt idx="33">
                  <c:v>-0.40400000000000003</c:v>
                </c:pt>
                <c:pt idx="34">
                  <c:v>-0.47400000000000003</c:v>
                </c:pt>
                <c:pt idx="35">
                  <c:v>-0.47599999999999998</c:v>
                </c:pt>
                <c:pt idx="36">
                  <c:v>-0.49400000000000005</c:v>
                </c:pt>
                <c:pt idx="37">
                  <c:v>-1.046</c:v>
                </c:pt>
                <c:pt idx="38">
                  <c:v>-1.1839999999999999</c:v>
                </c:pt>
                <c:pt idx="39">
                  <c:v>-0.45000000000000007</c:v>
                </c:pt>
                <c:pt idx="40">
                  <c:v>-0.63200000000000001</c:v>
                </c:pt>
                <c:pt idx="41">
                  <c:v>-1.1100000000000001</c:v>
                </c:pt>
                <c:pt idx="42">
                  <c:v>-0.53800000000000003</c:v>
                </c:pt>
                <c:pt idx="43">
                  <c:v>-0.34800000000000003</c:v>
                </c:pt>
                <c:pt idx="44">
                  <c:v>-0.90800000000000014</c:v>
                </c:pt>
              </c:numCache>
            </c:numRef>
          </c:val>
          <c:smooth val="0"/>
        </c:ser>
        <c:ser>
          <c:idx val="3"/>
          <c:order val="3"/>
          <c:tx>
            <c:v>Gennemsnit</c:v>
          </c:tx>
          <c:spPr>
            <a:ln w="19050">
              <a:solidFill>
                <a:srgbClr val="139123"/>
              </a:solidFill>
              <a:prstDash val="sysDash"/>
            </a:ln>
          </c:spPr>
          <c:marker>
            <c:symbol val="none"/>
          </c:marker>
          <c:cat>
            <c:numRef>
              <c:f>III.7!$A$4:$A$50</c:f>
              <c:numCache>
                <c:formatCode>0</c:formatCode>
                <c:ptCount val="4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</c:numCache>
            </c:numRef>
          </c:cat>
          <c:val>
            <c:numRef>
              <c:f>III.7!$E$4:$E$50</c:f>
              <c:numCache>
                <c:formatCode>0.00</c:formatCode>
                <c:ptCount val="47"/>
                <c:pt idx="2">
                  <c:v>1.222</c:v>
                </c:pt>
                <c:pt idx="3">
                  <c:v>1.1219999999999999</c:v>
                </c:pt>
                <c:pt idx="4">
                  <c:v>1.0880000000000001</c:v>
                </c:pt>
                <c:pt idx="5">
                  <c:v>1.1759999999999999</c:v>
                </c:pt>
                <c:pt idx="6">
                  <c:v>1.1800000000000002</c:v>
                </c:pt>
                <c:pt idx="7">
                  <c:v>0.98799999999999988</c:v>
                </c:pt>
                <c:pt idx="8">
                  <c:v>0.998</c:v>
                </c:pt>
                <c:pt idx="9">
                  <c:v>0.98199999999999998</c:v>
                </c:pt>
                <c:pt idx="10">
                  <c:v>0.8640000000000001</c:v>
                </c:pt>
                <c:pt idx="11">
                  <c:v>0.85199999999999998</c:v>
                </c:pt>
                <c:pt idx="12">
                  <c:v>0.85799999999999998</c:v>
                </c:pt>
                <c:pt idx="13">
                  <c:v>0.82</c:v>
                </c:pt>
                <c:pt idx="14">
                  <c:v>0.78800000000000003</c:v>
                </c:pt>
                <c:pt idx="15">
                  <c:v>0.80600000000000005</c:v>
                </c:pt>
                <c:pt idx="16">
                  <c:v>0.7320000000000001</c:v>
                </c:pt>
                <c:pt idx="17">
                  <c:v>0.67400000000000004</c:v>
                </c:pt>
                <c:pt idx="18">
                  <c:v>0.70599999999999996</c:v>
                </c:pt>
                <c:pt idx="19">
                  <c:v>0.79400000000000004</c:v>
                </c:pt>
                <c:pt idx="20">
                  <c:v>0.71799999999999997</c:v>
                </c:pt>
                <c:pt idx="21">
                  <c:v>0.60600000000000009</c:v>
                </c:pt>
                <c:pt idx="22">
                  <c:v>0.54600000000000004</c:v>
                </c:pt>
                <c:pt idx="23">
                  <c:v>0.49600000000000011</c:v>
                </c:pt>
                <c:pt idx="24">
                  <c:v>0.35599999999999998</c:v>
                </c:pt>
                <c:pt idx="25">
                  <c:v>0.20400000000000001</c:v>
                </c:pt>
                <c:pt idx="26">
                  <c:v>0.19800000000000001</c:v>
                </c:pt>
                <c:pt idx="27">
                  <c:v>0.15599999999999997</c:v>
                </c:pt>
                <c:pt idx="28">
                  <c:v>5.2000000000000005E-2</c:v>
                </c:pt>
                <c:pt idx="29">
                  <c:v>3.3999999999999996E-2</c:v>
                </c:pt>
                <c:pt idx="30">
                  <c:v>5.2000000000000005E-2</c:v>
                </c:pt>
                <c:pt idx="31">
                  <c:v>4.3999999999999997E-2</c:v>
                </c:pt>
                <c:pt idx="32">
                  <c:v>0.19600000000000001</c:v>
                </c:pt>
                <c:pt idx="33">
                  <c:v>0.17799999999999999</c:v>
                </c:pt>
                <c:pt idx="34">
                  <c:v>0.15999999999999998</c:v>
                </c:pt>
                <c:pt idx="35">
                  <c:v>0.12399999999999997</c:v>
                </c:pt>
                <c:pt idx="36">
                  <c:v>9.7999999999999976E-2</c:v>
                </c:pt>
                <c:pt idx="37">
                  <c:v>0.124</c:v>
                </c:pt>
                <c:pt idx="38">
                  <c:v>0.17599999999999999</c:v>
                </c:pt>
                <c:pt idx="39">
                  <c:v>0.24799999999999994</c:v>
                </c:pt>
                <c:pt idx="40">
                  <c:v>0.53600000000000003</c:v>
                </c:pt>
                <c:pt idx="41">
                  <c:v>0.64</c:v>
                </c:pt>
                <c:pt idx="42">
                  <c:v>0.48799999999999999</c:v>
                </c:pt>
                <c:pt idx="43">
                  <c:v>0.45800000000000002</c:v>
                </c:pt>
                <c:pt idx="44">
                  <c:v>0.29799999999999999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31968"/>
        <c:axId val="118533504"/>
      </c:lineChart>
      <c:catAx>
        <c:axId val="1185319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185335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8533504"/>
        <c:scaling>
          <c:orientation val="minMax"/>
          <c:max val="3"/>
          <c:min val="-3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da-DK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Pct.point</a:t>
                </a:r>
              </a:p>
            </c:rich>
          </c:tx>
          <c:layout>
            <c:manualLayout>
              <c:xMode val="edge"/>
              <c:yMode val="edge"/>
              <c:x val="0"/>
              <c:y val="2.3795931758530186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18531968"/>
        <c:crosses val="autoZero"/>
        <c:crossBetween val="midCat"/>
        <c:majorUnit val="1.5"/>
      </c:valAx>
      <c:spPr>
        <a:noFill/>
      </c:spPr>
    </c:plotArea>
    <c:legend>
      <c:legendPos val="r"/>
      <c:layout>
        <c:manualLayout>
          <c:xMode val="edge"/>
          <c:yMode val="edge"/>
          <c:x val="9.3874234470691167E-2"/>
          <c:y val="0.14294254884806065"/>
          <c:w val="0.53480555555555553"/>
          <c:h val="0.10614975211431904"/>
        </c:manualLayout>
      </c:layout>
      <c:overlay val="0"/>
      <c:spPr>
        <a:solidFill>
          <a:srgbClr val="FFFF99"/>
        </a:solidFill>
      </c:spPr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70778652668421E-2"/>
          <c:y val="0.14351851851851852"/>
          <c:w val="0.84489588801399818"/>
          <c:h val="0.7476155584718576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'Baggrundsnotat Figur 1'!$A$6:$A$39</c:f>
              <c:numCache>
                <c:formatCode>0</c:formatCode>
                <c:ptCount val="34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</c:numCache>
            </c:numRef>
          </c:cat>
          <c:val>
            <c:numRef>
              <c:f>'Baggrundsnotat Figur 1'!$B$6:$B$39</c:f>
              <c:numCache>
                <c:formatCode>0.00</c:formatCode>
                <c:ptCount val="34"/>
                <c:pt idx="0">
                  <c:v>-0.254</c:v>
                </c:pt>
                <c:pt idx="1">
                  <c:v>-0.122</c:v>
                </c:pt>
                <c:pt idx="2">
                  <c:v>-8.5999999999999993E-2</c:v>
                </c:pt>
                <c:pt idx="3">
                  <c:v>5.3999999999999999E-2</c:v>
                </c:pt>
                <c:pt idx="4">
                  <c:v>1.6E-2</c:v>
                </c:pt>
                <c:pt idx="5">
                  <c:v>4.3999999999999997E-2</c:v>
                </c:pt>
                <c:pt idx="6">
                  <c:v>0.115</c:v>
                </c:pt>
                <c:pt idx="7">
                  <c:v>0.32</c:v>
                </c:pt>
                <c:pt idx="8">
                  <c:v>0.28299999999999997</c:v>
                </c:pt>
                <c:pt idx="9">
                  <c:v>0.26600000000000001</c:v>
                </c:pt>
                <c:pt idx="10">
                  <c:v>0.36899999999999999</c:v>
                </c:pt>
                <c:pt idx="11">
                  <c:v>0.31900000000000001</c:v>
                </c:pt>
                <c:pt idx="12">
                  <c:v>0.35199999999999998</c:v>
                </c:pt>
                <c:pt idx="13">
                  <c:v>0.38100000000000001</c:v>
                </c:pt>
                <c:pt idx="14">
                  <c:v>0.42899999999999999</c:v>
                </c:pt>
                <c:pt idx="15">
                  <c:v>0.23400000000000001</c:v>
                </c:pt>
                <c:pt idx="16">
                  <c:v>0.43099999999999999</c:v>
                </c:pt>
                <c:pt idx="17">
                  <c:v>0.443</c:v>
                </c:pt>
                <c:pt idx="18">
                  <c:v>0.35</c:v>
                </c:pt>
                <c:pt idx="19">
                  <c:v>0.22700000000000001</c:v>
                </c:pt>
                <c:pt idx="20">
                  <c:v>0.26200000000000001</c:v>
                </c:pt>
                <c:pt idx="21">
                  <c:v>0.216</c:v>
                </c:pt>
                <c:pt idx="22">
                  <c:v>0.156</c:v>
                </c:pt>
                <c:pt idx="23">
                  <c:v>9.9000000000000005E-2</c:v>
                </c:pt>
                <c:pt idx="24">
                  <c:v>9.0999999999999998E-2</c:v>
                </c:pt>
                <c:pt idx="25">
                  <c:v>3.6999999999999998E-2</c:v>
                </c:pt>
                <c:pt idx="26">
                  <c:v>-0.02</c:v>
                </c:pt>
                <c:pt idx="27">
                  <c:v>-3.5999999999999997E-2</c:v>
                </c:pt>
                <c:pt idx="28">
                  <c:v>3.5000000000000003E-2</c:v>
                </c:pt>
                <c:pt idx="29">
                  <c:v>5.7000000000000002E-2</c:v>
                </c:pt>
                <c:pt idx="30">
                  <c:v>9.9000000000000005E-2</c:v>
                </c:pt>
                <c:pt idx="31">
                  <c:v>9.7000000000000003E-2</c:v>
                </c:pt>
                <c:pt idx="32">
                  <c:v>0.13900000000000001</c:v>
                </c:pt>
                <c:pt idx="33">
                  <c:v>0.123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093353"/>
              </a:solidFill>
              <a:prstDash val="sysDash"/>
            </a:ln>
          </c:spPr>
          <c:marker>
            <c:symbol val="none"/>
          </c:marker>
          <c:cat>
            <c:numRef>
              <c:f>'Baggrundsnotat Figur 1'!$A$6:$A$39</c:f>
              <c:numCache>
                <c:formatCode>0</c:formatCode>
                <c:ptCount val="34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</c:numCache>
            </c:numRef>
          </c:cat>
          <c:val>
            <c:numRef>
              <c:f>'Baggrundsnotat Figur 1'!$D$6:$D$39</c:f>
              <c:numCache>
                <c:formatCode>0.00</c:formatCode>
                <c:ptCount val="34"/>
                <c:pt idx="0">
                  <c:v>-6.9760000000000016E-2</c:v>
                </c:pt>
                <c:pt idx="1">
                  <c:v>5.4400000000000004E-2</c:v>
                </c:pt>
                <c:pt idx="2">
                  <c:v>8.2559999999999995E-2</c:v>
                </c:pt>
                <c:pt idx="3">
                  <c:v>0.21079999999999999</c:v>
                </c:pt>
                <c:pt idx="4">
                  <c:v>0.16692000000000001</c:v>
                </c:pt>
                <c:pt idx="5">
                  <c:v>0.20276</c:v>
                </c:pt>
                <c:pt idx="6">
                  <c:v>0.29336000000000001</c:v>
                </c:pt>
                <c:pt idx="7">
                  <c:v>0.50228000000000006</c:v>
                </c:pt>
                <c:pt idx="8">
                  <c:v>0.44763999999999998</c:v>
                </c:pt>
                <c:pt idx="9">
                  <c:v>0.43064000000000002</c:v>
                </c:pt>
                <c:pt idx="10">
                  <c:v>0.54735999999999996</c:v>
                </c:pt>
                <c:pt idx="11">
                  <c:v>0.49540000000000001</c:v>
                </c:pt>
                <c:pt idx="12">
                  <c:v>0.53035999999999994</c:v>
                </c:pt>
                <c:pt idx="13">
                  <c:v>0.56328</c:v>
                </c:pt>
                <c:pt idx="14">
                  <c:v>0.62891999999999992</c:v>
                </c:pt>
                <c:pt idx="15">
                  <c:v>0.42412000000000005</c:v>
                </c:pt>
                <c:pt idx="16">
                  <c:v>0.59172000000000002</c:v>
                </c:pt>
                <c:pt idx="17">
                  <c:v>0.58020000000000005</c:v>
                </c:pt>
                <c:pt idx="18">
                  <c:v>0.49503999999999998</c:v>
                </c:pt>
                <c:pt idx="19">
                  <c:v>0.38380000000000003</c:v>
                </c:pt>
                <c:pt idx="20">
                  <c:v>0.43840000000000001</c:v>
                </c:pt>
                <c:pt idx="21">
                  <c:v>0.3826</c:v>
                </c:pt>
                <c:pt idx="22">
                  <c:v>0.32064000000000004</c:v>
                </c:pt>
                <c:pt idx="23">
                  <c:v>0.26168000000000002</c:v>
                </c:pt>
                <c:pt idx="24">
                  <c:v>0.27132000000000001</c:v>
                </c:pt>
                <c:pt idx="25">
                  <c:v>0.22320000000000001</c:v>
                </c:pt>
                <c:pt idx="26">
                  <c:v>0.14464000000000002</c:v>
                </c:pt>
                <c:pt idx="27">
                  <c:v>0.13451999999999997</c:v>
                </c:pt>
                <c:pt idx="28">
                  <c:v>0.21335999999999999</c:v>
                </c:pt>
                <c:pt idx="29">
                  <c:v>0.26279999999999998</c:v>
                </c:pt>
                <c:pt idx="30">
                  <c:v>0.29304000000000002</c:v>
                </c:pt>
                <c:pt idx="31">
                  <c:v>0.29887999999999998</c:v>
                </c:pt>
                <c:pt idx="32">
                  <c:v>0.32520000000000004</c:v>
                </c:pt>
                <c:pt idx="33">
                  <c:v>0.31703999999999999</c:v>
                </c:pt>
              </c:numCache>
            </c:numRef>
          </c:val>
          <c:smooth val="0"/>
        </c:ser>
        <c:ser>
          <c:idx val="2"/>
          <c:order val="2"/>
          <c:spPr>
            <a:ln w="19050">
              <a:solidFill>
                <a:srgbClr val="093353"/>
              </a:solidFill>
              <a:prstDash val="sysDash"/>
            </a:ln>
          </c:spPr>
          <c:marker>
            <c:symbol val="none"/>
          </c:marker>
          <c:cat>
            <c:numRef>
              <c:f>'Baggrundsnotat Figur 1'!$A$6:$A$39</c:f>
              <c:numCache>
                <c:formatCode>0</c:formatCode>
                <c:ptCount val="34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</c:numCache>
            </c:numRef>
          </c:cat>
          <c:val>
            <c:numRef>
              <c:f>'Baggrundsnotat Figur 1'!$E$6:$E$39</c:f>
              <c:numCache>
                <c:formatCode>0.00</c:formatCode>
                <c:ptCount val="34"/>
                <c:pt idx="0">
                  <c:v>-0.43823999999999996</c:v>
                </c:pt>
                <c:pt idx="1">
                  <c:v>-0.2984</c:v>
                </c:pt>
                <c:pt idx="2">
                  <c:v>-0.25456000000000001</c:v>
                </c:pt>
                <c:pt idx="3">
                  <c:v>-0.1028</c:v>
                </c:pt>
                <c:pt idx="4">
                  <c:v>-0.13491999999999998</c:v>
                </c:pt>
                <c:pt idx="5">
                  <c:v>-0.11476000000000001</c:v>
                </c:pt>
                <c:pt idx="6">
                  <c:v>-6.3359999999999986E-2</c:v>
                </c:pt>
                <c:pt idx="7">
                  <c:v>0.13772000000000001</c:v>
                </c:pt>
                <c:pt idx="8">
                  <c:v>0.11835999999999997</c:v>
                </c:pt>
                <c:pt idx="9">
                  <c:v>0.10136000000000001</c:v>
                </c:pt>
                <c:pt idx="10">
                  <c:v>0.19064</c:v>
                </c:pt>
                <c:pt idx="11">
                  <c:v>0.1426</c:v>
                </c:pt>
                <c:pt idx="12">
                  <c:v>0.17363999999999999</c:v>
                </c:pt>
                <c:pt idx="13">
                  <c:v>0.19872000000000001</c:v>
                </c:pt>
                <c:pt idx="14">
                  <c:v>0.22908000000000001</c:v>
                </c:pt>
                <c:pt idx="15">
                  <c:v>4.3880000000000002E-2</c:v>
                </c:pt>
                <c:pt idx="16">
                  <c:v>0.27027999999999996</c:v>
                </c:pt>
                <c:pt idx="17">
                  <c:v>0.30579999999999996</c:v>
                </c:pt>
                <c:pt idx="18">
                  <c:v>0.20495999999999998</c:v>
                </c:pt>
                <c:pt idx="19">
                  <c:v>7.0200000000000012E-2</c:v>
                </c:pt>
                <c:pt idx="20">
                  <c:v>8.5600000000000009E-2</c:v>
                </c:pt>
                <c:pt idx="21">
                  <c:v>4.9399999999999999E-2</c:v>
                </c:pt>
                <c:pt idx="22">
                  <c:v>-8.6400000000000088E-3</c:v>
                </c:pt>
                <c:pt idx="23">
                  <c:v>-6.3680000000000014E-2</c:v>
                </c:pt>
                <c:pt idx="24">
                  <c:v>-8.9319999999999983E-2</c:v>
                </c:pt>
                <c:pt idx="25">
                  <c:v>-0.1492</c:v>
                </c:pt>
                <c:pt idx="26">
                  <c:v>-0.18464</c:v>
                </c:pt>
                <c:pt idx="27">
                  <c:v>-0.20651999999999998</c:v>
                </c:pt>
                <c:pt idx="28">
                  <c:v>-0.14335999999999999</c:v>
                </c:pt>
                <c:pt idx="29">
                  <c:v>-0.14879999999999999</c:v>
                </c:pt>
                <c:pt idx="30">
                  <c:v>-9.5040000000000013E-2</c:v>
                </c:pt>
                <c:pt idx="31">
                  <c:v>-0.10487999999999997</c:v>
                </c:pt>
                <c:pt idx="32">
                  <c:v>-4.7199999999999992E-2</c:v>
                </c:pt>
                <c:pt idx="33">
                  <c:v>-7.104000000000002E-2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17600"/>
        <c:axId val="118619136"/>
      </c:lineChart>
      <c:catAx>
        <c:axId val="1186176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crossAx val="1186191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8619136"/>
        <c:scaling>
          <c:orientation val="minMax"/>
          <c:max val="0.8"/>
          <c:min val="-0.60000000000000009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="0"/>
                  <a:t>Pct.point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3.9316856226305041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1861760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70778652668421E-2"/>
          <c:y val="0.14351851851851852"/>
          <c:w val="0.84489588801399818"/>
          <c:h val="0.7476155584718576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'Baggrundsnotat Figur 2'!$A$6:$A$52</c:f>
              <c:numCache>
                <c:formatCode>General</c:formatCode>
                <c:ptCount val="4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</c:numCache>
            </c:numRef>
          </c:cat>
          <c:val>
            <c:numRef>
              <c:f>'Baggrundsnotat Figur 2'!$B$6:$B$52</c:f>
              <c:numCache>
                <c:formatCode>0.00</c:formatCode>
                <c:ptCount val="47"/>
                <c:pt idx="0">
                  <c:v>-0.13</c:v>
                </c:pt>
                <c:pt idx="1">
                  <c:v>-7.9000000000000001E-2</c:v>
                </c:pt>
                <c:pt idx="2">
                  <c:v>-6.0999999999999999E-2</c:v>
                </c:pt>
                <c:pt idx="3">
                  <c:v>-4.8000000000000001E-2</c:v>
                </c:pt>
                <c:pt idx="4">
                  <c:v>-3.1E-2</c:v>
                </c:pt>
                <c:pt idx="5">
                  <c:v>1.0999999999999999E-2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1.7000000000000001E-2</c:v>
                </c:pt>
                <c:pt idx="9">
                  <c:v>0.05</c:v>
                </c:pt>
                <c:pt idx="10">
                  <c:v>5.6000000000000001E-2</c:v>
                </c:pt>
                <c:pt idx="11">
                  <c:v>6.6000000000000003E-2</c:v>
                </c:pt>
                <c:pt idx="12">
                  <c:v>6.4000000000000001E-2</c:v>
                </c:pt>
                <c:pt idx="13">
                  <c:v>7.0000000000000007E-2</c:v>
                </c:pt>
                <c:pt idx="14">
                  <c:v>7.9000000000000001E-2</c:v>
                </c:pt>
                <c:pt idx="15">
                  <c:v>5.7000000000000002E-2</c:v>
                </c:pt>
                <c:pt idx="16">
                  <c:v>0.11799999999999999</c:v>
                </c:pt>
                <c:pt idx="17">
                  <c:v>0.16200000000000001</c:v>
                </c:pt>
                <c:pt idx="18">
                  <c:v>0.152</c:v>
                </c:pt>
                <c:pt idx="19">
                  <c:v>0.121</c:v>
                </c:pt>
                <c:pt idx="20">
                  <c:v>0.114</c:v>
                </c:pt>
                <c:pt idx="21">
                  <c:v>6.9000000000000006E-2</c:v>
                </c:pt>
                <c:pt idx="22">
                  <c:v>5.7000000000000002E-2</c:v>
                </c:pt>
                <c:pt idx="23">
                  <c:v>7.5999999999999998E-2</c:v>
                </c:pt>
                <c:pt idx="24">
                  <c:v>5.2999999999999999E-2</c:v>
                </c:pt>
                <c:pt idx="25">
                  <c:v>0.05</c:v>
                </c:pt>
                <c:pt idx="26">
                  <c:v>6.0999999999999999E-2</c:v>
                </c:pt>
                <c:pt idx="27">
                  <c:v>4.3999999999999997E-2</c:v>
                </c:pt>
                <c:pt idx="28">
                  <c:v>7.3999999999999996E-2</c:v>
                </c:pt>
                <c:pt idx="29">
                  <c:v>4.8000000000000001E-2</c:v>
                </c:pt>
                <c:pt idx="30">
                  <c:v>7.4999999999999997E-2</c:v>
                </c:pt>
                <c:pt idx="31">
                  <c:v>6.8000000000000005E-2</c:v>
                </c:pt>
                <c:pt idx="32">
                  <c:v>0.124</c:v>
                </c:pt>
                <c:pt idx="33">
                  <c:v>0.123</c:v>
                </c:pt>
                <c:pt idx="34">
                  <c:v>0.154</c:v>
                </c:pt>
                <c:pt idx="35">
                  <c:v>0.21099999999999999</c:v>
                </c:pt>
                <c:pt idx="36">
                  <c:v>0.20499999999999999</c:v>
                </c:pt>
                <c:pt idx="37">
                  <c:v>0.29699999999999999</c:v>
                </c:pt>
                <c:pt idx="38">
                  <c:v>0.33800000000000002</c:v>
                </c:pt>
                <c:pt idx="39">
                  <c:v>0.495</c:v>
                </c:pt>
                <c:pt idx="40">
                  <c:v>0.58399999999999996</c:v>
                </c:pt>
                <c:pt idx="41">
                  <c:v>0.67</c:v>
                </c:pt>
                <c:pt idx="42">
                  <c:v>0.63</c:v>
                </c:pt>
                <c:pt idx="43">
                  <c:v>0.59199999999999997</c:v>
                </c:pt>
                <c:pt idx="44">
                  <c:v>0.61799999999999999</c:v>
                </c:pt>
                <c:pt idx="45">
                  <c:v>0.435</c:v>
                </c:pt>
                <c:pt idx="46">
                  <c:v>0.76900000000000002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093353"/>
              </a:solidFill>
              <a:prstDash val="sysDash"/>
            </a:ln>
          </c:spPr>
          <c:marker>
            <c:symbol val="none"/>
          </c:marker>
          <c:cat>
            <c:numRef>
              <c:f>'Baggrundsnotat Figur 2'!$A$6:$A$52</c:f>
              <c:numCache>
                <c:formatCode>General</c:formatCode>
                <c:ptCount val="4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</c:numCache>
            </c:numRef>
          </c:cat>
          <c:val>
            <c:numRef>
              <c:f>'Baggrundsnotat Figur 2'!$D$6:$D$52</c:f>
              <c:numCache>
                <c:formatCode>0.00</c:formatCode>
                <c:ptCount val="47"/>
                <c:pt idx="0">
                  <c:v>8.3639999999999992E-2</c:v>
                </c:pt>
                <c:pt idx="1">
                  <c:v>0.12875999999999999</c:v>
                </c:pt>
                <c:pt idx="2">
                  <c:v>0.15068000000000001</c:v>
                </c:pt>
                <c:pt idx="3">
                  <c:v>0.15976000000000001</c:v>
                </c:pt>
                <c:pt idx="4">
                  <c:v>0.17479999999999998</c:v>
                </c:pt>
                <c:pt idx="5">
                  <c:v>0.21679999999999999</c:v>
                </c:pt>
                <c:pt idx="6">
                  <c:v>0.22687999999999997</c:v>
                </c:pt>
                <c:pt idx="7">
                  <c:v>0.22687999999999997</c:v>
                </c:pt>
                <c:pt idx="8">
                  <c:v>0.21692</c:v>
                </c:pt>
                <c:pt idx="9">
                  <c:v>0.246</c:v>
                </c:pt>
                <c:pt idx="10">
                  <c:v>0.25396000000000002</c:v>
                </c:pt>
                <c:pt idx="11">
                  <c:v>0.26591999999999999</c:v>
                </c:pt>
                <c:pt idx="12">
                  <c:v>0.25804000000000005</c:v>
                </c:pt>
                <c:pt idx="13">
                  <c:v>0.26012000000000002</c:v>
                </c:pt>
                <c:pt idx="14">
                  <c:v>0.26716000000000001</c:v>
                </c:pt>
                <c:pt idx="15">
                  <c:v>0.24515999999999999</c:v>
                </c:pt>
                <c:pt idx="16">
                  <c:v>0.29635999999999996</c:v>
                </c:pt>
                <c:pt idx="17">
                  <c:v>0.33251999999999998</c:v>
                </c:pt>
                <c:pt idx="18">
                  <c:v>0.32251999999999997</c:v>
                </c:pt>
                <c:pt idx="19">
                  <c:v>0.29935999999999996</c:v>
                </c:pt>
                <c:pt idx="20">
                  <c:v>0.29824000000000001</c:v>
                </c:pt>
                <c:pt idx="21">
                  <c:v>0.25519999999999998</c:v>
                </c:pt>
                <c:pt idx="22">
                  <c:v>0.23927999999999999</c:v>
                </c:pt>
                <c:pt idx="23">
                  <c:v>0.24847999999999998</c:v>
                </c:pt>
                <c:pt idx="24">
                  <c:v>0.23527999999999999</c:v>
                </c:pt>
                <c:pt idx="25">
                  <c:v>0.22443999999999997</c:v>
                </c:pt>
                <c:pt idx="26">
                  <c:v>0.24328</c:v>
                </c:pt>
                <c:pt idx="27">
                  <c:v>0.23020000000000002</c:v>
                </c:pt>
                <c:pt idx="28">
                  <c:v>0.25628000000000001</c:v>
                </c:pt>
                <c:pt idx="29">
                  <c:v>0.22831999999999997</c:v>
                </c:pt>
                <c:pt idx="30">
                  <c:v>0.27100000000000002</c:v>
                </c:pt>
                <c:pt idx="31">
                  <c:v>0.26400000000000001</c:v>
                </c:pt>
                <c:pt idx="32">
                  <c:v>0.31412000000000001</c:v>
                </c:pt>
                <c:pt idx="33">
                  <c:v>0.31703999999999999</c:v>
                </c:pt>
                <c:pt idx="34">
                  <c:v>0.34804000000000002</c:v>
                </c:pt>
                <c:pt idx="35">
                  <c:v>0.3972</c:v>
                </c:pt>
                <c:pt idx="36">
                  <c:v>0.38335999999999998</c:v>
                </c:pt>
                <c:pt idx="37">
                  <c:v>0.46360000000000001</c:v>
                </c:pt>
                <c:pt idx="38">
                  <c:v>0.50460000000000005</c:v>
                </c:pt>
                <c:pt idx="39">
                  <c:v>0.65571999999999997</c:v>
                </c:pt>
                <c:pt idx="40">
                  <c:v>0.7702</c:v>
                </c:pt>
                <c:pt idx="41">
                  <c:v>0.85031999999999996</c:v>
                </c:pt>
                <c:pt idx="42">
                  <c:v>0.79268000000000005</c:v>
                </c:pt>
                <c:pt idx="43">
                  <c:v>0.75468000000000002</c:v>
                </c:pt>
                <c:pt idx="44">
                  <c:v>0.77479999999999993</c:v>
                </c:pt>
                <c:pt idx="45">
                  <c:v>0.67020000000000002</c:v>
                </c:pt>
                <c:pt idx="46">
                  <c:v>0.93755999999999995</c:v>
                </c:pt>
              </c:numCache>
            </c:numRef>
          </c:val>
          <c:smooth val="0"/>
        </c:ser>
        <c:ser>
          <c:idx val="2"/>
          <c:order val="2"/>
          <c:spPr>
            <a:ln w="19050">
              <a:solidFill>
                <a:srgbClr val="093353"/>
              </a:solidFill>
              <a:prstDash val="sysDash"/>
            </a:ln>
          </c:spPr>
          <c:marker>
            <c:symbol val="none"/>
          </c:marker>
          <c:cat>
            <c:numRef>
              <c:f>'Baggrundsnotat Figur 2'!$A$6:$A$52</c:f>
              <c:numCache>
                <c:formatCode>General</c:formatCode>
                <c:ptCount val="47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</c:numCache>
            </c:numRef>
          </c:cat>
          <c:val>
            <c:numRef>
              <c:f>'Baggrundsnotat Figur 2'!$E$6:$E$52</c:f>
              <c:numCache>
                <c:formatCode>0.00</c:formatCode>
                <c:ptCount val="47"/>
                <c:pt idx="0">
                  <c:v>-0.34364</c:v>
                </c:pt>
                <c:pt idx="1">
                  <c:v>-0.28676000000000001</c:v>
                </c:pt>
                <c:pt idx="2">
                  <c:v>-0.27268000000000003</c:v>
                </c:pt>
                <c:pt idx="3">
                  <c:v>-0.25575999999999999</c:v>
                </c:pt>
                <c:pt idx="4">
                  <c:v>-0.23679999999999998</c:v>
                </c:pt>
                <c:pt idx="5">
                  <c:v>-0.19479999999999997</c:v>
                </c:pt>
                <c:pt idx="6">
                  <c:v>-0.17687999999999998</c:v>
                </c:pt>
                <c:pt idx="7">
                  <c:v>-0.17687999999999998</c:v>
                </c:pt>
                <c:pt idx="8">
                  <c:v>-0.18291999999999997</c:v>
                </c:pt>
                <c:pt idx="9">
                  <c:v>-0.14600000000000002</c:v>
                </c:pt>
                <c:pt idx="10">
                  <c:v>-0.14196</c:v>
                </c:pt>
                <c:pt idx="11">
                  <c:v>-0.13391999999999998</c:v>
                </c:pt>
                <c:pt idx="12">
                  <c:v>-0.13004000000000002</c:v>
                </c:pt>
                <c:pt idx="13">
                  <c:v>-0.12012</c:v>
                </c:pt>
                <c:pt idx="14">
                  <c:v>-0.10915999999999999</c:v>
                </c:pt>
                <c:pt idx="15">
                  <c:v>-0.13116</c:v>
                </c:pt>
                <c:pt idx="16">
                  <c:v>-6.0359999999999997E-2</c:v>
                </c:pt>
                <c:pt idx="17">
                  <c:v>-8.519999999999972E-3</c:v>
                </c:pt>
                <c:pt idx="18">
                  <c:v>-1.8519999999999981E-2</c:v>
                </c:pt>
                <c:pt idx="19">
                  <c:v>-5.7359999999999994E-2</c:v>
                </c:pt>
                <c:pt idx="20">
                  <c:v>-7.0239999999999983E-2</c:v>
                </c:pt>
                <c:pt idx="21">
                  <c:v>-0.1172</c:v>
                </c:pt>
                <c:pt idx="22">
                  <c:v>-0.12528</c:v>
                </c:pt>
                <c:pt idx="23">
                  <c:v>-9.6479999999999996E-2</c:v>
                </c:pt>
                <c:pt idx="24">
                  <c:v>-0.12928000000000001</c:v>
                </c:pt>
                <c:pt idx="25">
                  <c:v>-0.12443999999999998</c:v>
                </c:pt>
                <c:pt idx="26">
                  <c:v>-0.12128</c:v>
                </c:pt>
                <c:pt idx="27">
                  <c:v>-0.14219999999999999</c:v>
                </c:pt>
                <c:pt idx="28">
                  <c:v>-0.10828</c:v>
                </c:pt>
                <c:pt idx="29">
                  <c:v>-0.13231999999999999</c:v>
                </c:pt>
                <c:pt idx="30">
                  <c:v>-0.12100000000000001</c:v>
                </c:pt>
                <c:pt idx="31">
                  <c:v>-0.128</c:v>
                </c:pt>
                <c:pt idx="32">
                  <c:v>-6.6120000000000012E-2</c:v>
                </c:pt>
                <c:pt idx="33">
                  <c:v>-7.104000000000002E-2</c:v>
                </c:pt>
                <c:pt idx="34">
                  <c:v>-4.004000000000002E-2</c:v>
                </c:pt>
                <c:pt idx="35">
                  <c:v>2.4799999999999989E-2</c:v>
                </c:pt>
                <c:pt idx="36">
                  <c:v>2.6639999999999997E-2</c:v>
                </c:pt>
                <c:pt idx="37">
                  <c:v>0.13039999999999999</c:v>
                </c:pt>
                <c:pt idx="38">
                  <c:v>0.17140000000000002</c:v>
                </c:pt>
                <c:pt idx="39">
                  <c:v>0.33428000000000002</c:v>
                </c:pt>
                <c:pt idx="40">
                  <c:v>0.39779999999999993</c:v>
                </c:pt>
                <c:pt idx="41">
                  <c:v>0.48968000000000006</c:v>
                </c:pt>
                <c:pt idx="42">
                  <c:v>0.46731999999999996</c:v>
                </c:pt>
                <c:pt idx="43">
                  <c:v>0.42931999999999992</c:v>
                </c:pt>
                <c:pt idx="44">
                  <c:v>0.4612</c:v>
                </c:pt>
                <c:pt idx="45">
                  <c:v>0.19980000000000001</c:v>
                </c:pt>
                <c:pt idx="46">
                  <c:v>0.60044000000000008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65888"/>
        <c:axId val="117900032"/>
      </c:lineChart>
      <c:catAx>
        <c:axId val="1185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790003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7900032"/>
        <c:scaling>
          <c:orientation val="minMax"/>
          <c:max val="1.2"/>
          <c:min val="-0.60000000000000009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="0"/>
                  <a:t>Pct.point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3.9316856226305041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18565888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70778652668421E-2"/>
          <c:y val="0.14351851851851852"/>
          <c:w val="0.84489588801399818"/>
          <c:h val="0.7476155584718576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'Baggrundsnotat Figur 3'!$A$6:$A$52</c:f>
              <c:numCache>
                <c:formatCode>General</c:formatCode>
                <c:ptCount val="4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</c:numCache>
            </c:numRef>
          </c:cat>
          <c:val>
            <c:numRef>
              <c:f>'Baggrundsnotat Figur 3'!$B$6:$B$52</c:f>
              <c:numCache>
                <c:formatCode>0.00</c:formatCode>
                <c:ptCount val="47"/>
                <c:pt idx="0">
                  <c:v>-0.22700000000000001</c:v>
                </c:pt>
                <c:pt idx="1">
                  <c:v>-0.16200000000000001</c:v>
                </c:pt>
                <c:pt idx="2">
                  <c:v>-0.151</c:v>
                </c:pt>
                <c:pt idx="3">
                  <c:v>-0.246</c:v>
                </c:pt>
                <c:pt idx="4">
                  <c:v>-0.22800000000000001</c:v>
                </c:pt>
                <c:pt idx="5">
                  <c:v>-0.22500000000000001</c:v>
                </c:pt>
                <c:pt idx="6">
                  <c:v>-0.27200000000000002</c:v>
                </c:pt>
                <c:pt idx="7">
                  <c:v>-0.17499999999999999</c:v>
                </c:pt>
                <c:pt idx="8">
                  <c:v>-0.221</c:v>
                </c:pt>
                <c:pt idx="9">
                  <c:v>-0.26600000000000001</c:v>
                </c:pt>
                <c:pt idx="10">
                  <c:v>-0.27200000000000002</c:v>
                </c:pt>
                <c:pt idx="11">
                  <c:v>-0.34599999999999997</c:v>
                </c:pt>
                <c:pt idx="12">
                  <c:v>-0.30199999999999999</c:v>
                </c:pt>
                <c:pt idx="13">
                  <c:v>-0.254</c:v>
                </c:pt>
                <c:pt idx="14">
                  <c:v>-0.22700000000000001</c:v>
                </c:pt>
                <c:pt idx="15">
                  <c:v>-0.21199999999999999</c:v>
                </c:pt>
                <c:pt idx="16">
                  <c:v>-0.11700000000000001</c:v>
                </c:pt>
                <c:pt idx="17">
                  <c:v>-0.184</c:v>
                </c:pt>
                <c:pt idx="18">
                  <c:v>-0.185</c:v>
                </c:pt>
                <c:pt idx="19">
                  <c:v>-0.191</c:v>
                </c:pt>
                <c:pt idx="20">
                  <c:v>-9.7000000000000003E-2</c:v>
                </c:pt>
                <c:pt idx="21">
                  <c:v>-0.13100000000000001</c:v>
                </c:pt>
                <c:pt idx="22">
                  <c:v>-0.20399999999999999</c:v>
                </c:pt>
                <c:pt idx="23">
                  <c:v>-0.13900000000000001</c:v>
                </c:pt>
                <c:pt idx="24">
                  <c:v>-0.18</c:v>
                </c:pt>
                <c:pt idx="25">
                  <c:v>-0.11799999999999999</c:v>
                </c:pt>
                <c:pt idx="26">
                  <c:v>-9.2999999999999999E-2</c:v>
                </c:pt>
                <c:pt idx="27">
                  <c:v>-6.0999999999999999E-2</c:v>
                </c:pt>
                <c:pt idx="28">
                  <c:v>-9.5000000000000001E-2</c:v>
                </c:pt>
                <c:pt idx="29">
                  <c:v>-8.7999999999999995E-2</c:v>
                </c:pt>
                <c:pt idx="30">
                  <c:v>-5.8000000000000003E-2</c:v>
                </c:pt>
                <c:pt idx="31">
                  <c:v>-6.3E-2</c:v>
                </c:pt>
                <c:pt idx="32">
                  <c:v>-7.6999999999999999E-2</c:v>
                </c:pt>
                <c:pt idx="33">
                  <c:v>-6.7000000000000004E-2</c:v>
                </c:pt>
                <c:pt idx="34">
                  <c:v>-5.8999999999999997E-2</c:v>
                </c:pt>
                <c:pt idx="35">
                  <c:v>-0.13400000000000001</c:v>
                </c:pt>
                <c:pt idx="36">
                  <c:v>-0.114</c:v>
                </c:pt>
                <c:pt idx="37">
                  <c:v>-9.5000000000000001E-2</c:v>
                </c:pt>
                <c:pt idx="38">
                  <c:v>-9.1999999999999998E-2</c:v>
                </c:pt>
                <c:pt idx="39">
                  <c:v>-0.14399999999999999</c:v>
                </c:pt>
                <c:pt idx="40">
                  <c:v>-0.14599999999999999</c:v>
                </c:pt>
                <c:pt idx="41">
                  <c:v>-0.1</c:v>
                </c:pt>
                <c:pt idx="42">
                  <c:v>-0.13400000000000001</c:v>
                </c:pt>
                <c:pt idx="43">
                  <c:v>-6.3E-2</c:v>
                </c:pt>
                <c:pt idx="44">
                  <c:v>-0.11700000000000001</c:v>
                </c:pt>
                <c:pt idx="45">
                  <c:v>-0.129</c:v>
                </c:pt>
                <c:pt idx="46">
                  <c:v>-0.13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093353"/>
              </a:solidFill>
              <a:prstDash val="sysDash"/>
            </a:ln>
          </c:spPr>
          <c:marker>
            <c:symbol val="none"/>
          </c:marker>
          <c:cat>
            <c:numRef>
              <c:f>'Baggrundsnotat Figur 3'!$A$6:$A$52</c:f>
              <c:numCache>
                <c:formatCode>General</c:formatCode>
                <c:ptCount val="4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</c:numCache>
            </c:numRef>
          </c:cat>
          <c:val>
            <c:numRef>
              <c:f>'Baggrundsnotat Figur 3'!$D$6:$D$52</c:f>
              <c:numCache>
                <c:formatCode>0.00</c:formatCode>
                <c:ptCount val="47"/>
                <c:pt idx="0">
                  <c:v>1.4079999999999981E-2</c:v>
                </c:pt>
                <c:pt idx="1">
                  <c:v>2.8120000000000006E-2</c:v>
                </c:pt>
                <c:pt idx="2">
                  <c:v>5.8719999999999994E-2</c:v>
                </c:pt>
                <c:pt idx="3">
                  <c:v>-6.5680000000000016E-2</c:v>
                </c:pt>
                <c:pt idx="4">
                  <c:v>-6.7280000000000006E-2</c:v>
                </c:pt>
                <c:pt idx="5">
                  <c:v>-7.2120000000000017E-2</c:v>
                </c:pt>
                <c:pt idx="6">
                  <c:v>-0.10932</c:v>
                </c:pt>
                <c:pt idx="7">
                  <c:v>-2.9959999999999987E-2</c:v>
                </c:pt>
                <c:pt idx="8">
                  <c:v>-6.028E-2</c:v>
                </c:pt>
                <c:pt idx="9">
                  <c:v>-8.5680000000000034E-2</c:v>
                </c:pt>
                <c:pt idx="10">
                  <c:v>-0.10148000000000004</c:v>
                </c:pt>
                <c:pt idx="11">
                  <c:v>-0.15979999999999997</c:v>
                </c:pt>
                <c:pt idx="12">
                  <c:v>-0.12559999999999999</c:v>
                </c:pt>
                <c:pt idx="13">
                  <c:v>-6.9760000000000016E-2</c:v>
                </c:pt>
                <c:pt idx="14">
                  <c:v>-3.4920000000000007E-2</c:v>
                </c:pt>
                <c:pt idx="15">
                  <c:v>-3.5599999999999993E-2</c:v>
                </c:pt>
                <c:pt idx="16">
                  <c:v>6.5279999999999991E-2</c:v>
                </c:pt>
                <c:pt idx="17">
                  <c:v>-1.7199999999999993E-3</c:v>
                </c:pt>
                <c:pt idx="18">
                  <c:v>1.2000000000000066E-3</c:v>
                </c:pt>
                <c:pt idx="19">
                  <c:v>8.9199999999999835E-3</c:v>
                </c:pt>
                <c:pt idx="20">
                  <c:v>0.12644</c:v>
                </c:pt>
                <c:pt idx="21">
                  <c:v>0.10027999999999998</c:v>
                </c:pt>
                <c:pt idx="22">
                  <c:v>3.1200000000000006E-2</c:v>
                </c:pt>
                <c:pt idx="23">
                  <c:v>0.10991999999999999</c:v>
                </c:pt>
                <c:pt idx="24">
                  <c:v>5.3239999999999982E-2</c:v>
                </c:pt>
                <c:pt idx="25">
                  <c:v>0.10740000000000002</c:v>
                </c:pt>
                <c:pt idx="26">
                  <c:v>0.14612</c:v>
                </c:pt>
                <c:pt idx="27">
                  <c:v>0.17615999999999998</c:v>
                </c:pt>
                <c:pt idx="28">
                  <c:v>0.12648000000000001</c:v>
                </c:pt>
                <c:pt idx="29">
                  <c:v>0.12368000000000001</c:v>
                </c:pt>
                <c:pt idx="30">
                  <c:v>0.14976</c:v>
                </c:pt>
                <c:pt idx="31">
                  <c:v>0.14868000000000001</c:v>
                </c:pt>
                <c:pt idx="32">
                  <c:v>0.13272</c:v>
                </c:pt>
                <c:pt idx="33">
                  <c:v>0.14859999999999998</c:v>
                </c:pt>
                <c:pt idx="34">
                  <c:v>0.15856000000000001</c:v>
                </c:pt>
                <c:pt idx="35">
                  <c:v>8.1599999999999978E-2</c:v>
                </c:pt>
                <c:pt idx="36">
                  <c:v>9.7680000000000003E-2</c:v>
                </c:pt>
                <c:pt idx="37">
                  <c:v>0.12059999999999998</c:v>
                </c:pt>
                <c:pt idx="38">
                  <c:v>0.12751999999999999</c:v>
                </c:pt>
                <c:pt idx="39">
                  <c:v>5.9840000000000004E-2</c:v>
                </c:pt>
                <c:pt idx="40">
                  <c:v>5.5879999999999985E-2</c:v>
                </c:pt>
                <c:pt idx="41">
                  <c:v>0.10579999999999998</c:v>
                </c:pt>
                <c:pt idx="42">
                  <c:v>8.5519999999999985E-2</c:v>
                </c:pt>
                <c:pt idx="43">
                  <c:v>0.14279999999999998</c:v>
                </c:pt>
                <c:pt idx="44">
                  <c:v>0.10056</c:v>
                </c:pt>
                <c:pt idx="45">
                  <c:v>8.6599999999999983E-2</c:v>
                </c:pt>
                <c:pt idx="46">
                  <c:v>8.3639999999999992E-2</c:v>
                </c:pt>
              </c:numCache>
            </c:numRef>
          </c:val>
          <c:smooth val="0"/>
        </c:ser>
        <c:ser>
          <c:idx val="2"/>
          <c:order val="2"/>
          <c:spPr>
            <a:ln w="19050">
              <a:solidFill>
                <a:srgbClr val="093353"/>
              </a:solidFill>
              <a:prstDash val="sysDash"/>
            </a:ln>
          </c:spPr>
          <c:marker>
            <c:symbol val="none"/>
          </c:marker>
          <c:cat>
            <c:numRef>
              <c:f>'Baggrundsnotat Figur 3'!$A$6:$A$52</c:f>
              <c:numCache>
                <c:formatCode>General</c:formatCode>
                <c:ptCount val="4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</c:numCache>
            </c:numRef>
          </c:cat>
          <c:val>
            <c:numRef>
              <c:f>'Baggrundsnotat Figur 3'!$E$6:$E$52</c:f>
              <c:numCache>
                <c:formatCode>0.00</c:formatCode>
                <c:ptCount val="47"/>
                <c:pt idx="0">
                  <c:v>-0.46808</c:v>
                </c:pt>
                <c:pt idx="1">
                  <c:v>-0.35211999999999999</c:v>
                </c:pt>
                <c:pt idx="2">
                  <c:v>-0.36071999999999999</c:v>
                </c:pt>
                <c:pt idx="3">
                  <c:v>-0.42631999999999998</c:v>
                </c:pt>
                <c:pt idx="4">
                  <c:v>-0.38872000000000001</c:v>
                </c:pt>
                <c:pt idx="5">
                  <c:v>-0.37787999999999999</c:v>
                </c:pt>
                <c:pt idx="6">
                  <c:v>-0.43468000000000007</c:v>
                </c:pt>
                <c:pt idx="7">
                  <c:v>-0.32003999999999999</c:v>
                </c:pt>
                <c:pt idx="8">
                  <c:v>-0.38172</c:v>
                </c:pt>
                <c:pt idx="9">
                  <c:v>-0.44631999999999999</c:v>
                </c:pt>
                <c:pt idx="10">
                  <c:v>-0.44252000000000002</c:v>
                </c:pt>
                <c:pt idx="11">
                  <c:v>-0.53220000000000001</c:v>
                </c:pt>
                <c:pt idx="12">
                  <c:v>-0.47839999999999999</c:v>
                </c:pt>
                <c:pt idx="13">
                  <c:v>-0.43823999999999996</c:v>
                </c:pt>
                <c:pt idx="14">
                  <c:v>-0.41908000000000001</c:v>
                </c:pt>
                <c:pt idx="15">
                  <c:v>-0.38839999999999997</c:v>
                </c:pt>
                <c:pt idx="16">
                  <c:v>-0.29927999999999999</c:v>
                </c:pt>
                <c:pt idx="17">
                  <c:v>-0.36627999999999999</c:v>
                </c:pt>
                <c:pt idx="18">
                  <c:v>-0.37119999999999997</c:v>
                </c:pt>
                <c:pt idx="19">
                  <c:v>-0.39091999999999999</c:v>
                </c:pt>
                <c:pt idx="20">
                  <c:v>-0.32044</c:v>
                </c:pt>
                <c:pt idx="21">
                  <c:v>-0.36227999999999999</c:v>
                </c:pt>
                <c:pt idx="22">
                  <c:v>-0.43919999999999998</c:v>
                </c:pt>
                <c:pt idx="23">
                  <c:v>-0.38792000000000004</c:v>
                </c:pt>
                <c:pt idx="24">
                  <c:v>-0.41323999999999994</c:v>
                </c:pt>
                <c:pt idx="25">
                  <c:v>-0.34340000000000004</c:v>
                </c:pt>
                <c:pt idx="26">
                  <c:v>-0.33211999999999997</c:v>
                </c:pt>
                <c:pt idx="27">
                  <c:v>-0.29815999999999998</c:v>
                </c:pt>
                <c:pt idx="28">
                  <c:v>-0.31647999999999998</c:v>
                </c:pt>
                <c:pt idx="29">
                  <c:v>-0.29968</c:v>
                </c:pt>
                <c:pt idx="30">
                  <c:v>-0.26576</c:v>
                </c:pt>
                <c:pt idx="31">
                  <c:v>-0.27468000000000004</c:v>
                </c:pt>
                <c:pt idx="32">
                  <c:v>-0.28671999999999997</c:v>
                </c:pt>
                <c:pt idx="33">
                  <c:v>-0.28259999999999996</c:v>
                </c:pt>
                <c:pt idx="34">
                  <c:v>-0.27656000000000003</c:v>
                </c:pt>
                <c:pt idx="35">
                  <c:v>-0.34960000000000002</c:v>
                </c:pt>
                <c:pt idx="36">
                  <c:v>-0.32568000000000003</c:v>
                </c:pt>
                <c:pt idx="37">
                  <c:v>-0.31059999999999999</c:v>
                </c:pt>
                <c:pt idx="38">
                  <c:v>-0.31152000000000002</c:v>
                </c:pt>
                <c:pt idx="39">
                  <c:v>-0.34783999999999998</c:v>
                </c:pt>
                <c:pt idx="40">
                  <c:v>-0.34787999999999997</c:v>
                </c:pt>
                <c:pt idx="41">
                  <c:v>-0.30579999999999996</c:v>
                </c:pt>
                <c:pt idx="42">
                  <c:v>-0.35352</c:v>
                </c:pt>
                <c:pt idx="43">
                  <c:v>-0.26879999999999998</c:v>
                </c:pt>
                <c:pt idx="44">
                  <c:v>-0.33456000000000002</c:v>
                </c:pt>
                <c:pt idx="45">
                  <c:v>-0.34460000000000002</c:v>
                </c:pt>
                <c:pt idx="46">
                  <c:v>-0.34364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73760"/>
        <c:axId val="117975296"/>
      </c:lineChart>
      <c:catAx>
        <c:axId val="11797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179752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7975296"/>
        <c:scaling>
          <c:orientation val="minMax"/>
          <c:max val="0.30000000000000004"/>
          <c:min val="-0.60000000000000009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="0"/>
                  <a:t>Pct.point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3.9316856226305041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17973760"/>
        <c:crosses val="autoZero"/>
        <c:crossBetween val="midCat"/>
        <c:majorUnit val="0.1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88976377952758E-2"/>
          <c:y val="0.10041666666666667"/>
          <c:w val="0.88882195975503075"/>
          <c:h val="0.813865558471857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'Baggrundsnotat Figur 4'!$B$3</c:f>
              <c:strCache>
                <c:ptCount val="1"/>
                <c:pt idx="0">
                  <c:v>Branchevækst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'Baggrundsnotat Figur 4'!$A$5:$A$51</c:f>
              <c:numCache>
                <c:formatCode>0</c:formatCode>
                <c:ptCount val="4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</c:numCache>
            </c:numRef>
          </c:cat>
          <c:val>
            <c:numRef>
              <c:f>'Baggrundsnotat Figur 4'!$B$5:$B$51</c:f>
              <c:numCache>
                <c:formatCode>0.00</c:formatCode>
                <c:ptCount val="47"/>
                <c:pt idx="0" formatCode="General">
                  <c:v>5.73</c:v>
                </c:pt>
                <c:pt idx="1">
                  <c:v>7.08</c:v>
                </c:pt>
                <c:pt idx="2">
                  <c:v>7.19</c:v>
                </c:pt>
                <c:pt idx="3">
                  <c:v>0.4</c:v>
                </c:pt>
                <c:pt idx="4">
                  <c:v>6.37</c:v>
                </c:pt>
                <c:pt idx="5">
                  <c:v>6.33</c:v>
                </c:pt>
                <c:pt idx="6">
                  <c:v>4.91</c:v>
                </c:pt>
                <c:pt idx="7">
                  <c:v>1.75</c:v>
                </c:pt>
                <c:pt idx="8">
                  <c:v>4.41</c:v>
                </c:pt>
                <c:pt idx="9">
                  <c:v>2.2000000000000002</c:v>
                </c:pt>
                <c:pt idx="10">
                  <c:v>4.2</c:v>
                </c:pt>
                <c:pt idx="11">
                  <c:v>2.94</c:v>
                </c:pt>
                <c:pt idx="12">
                  <c:v>4.1100000000000003</c:v>
                </c:pt>
                <c:pt idx="13">
                  <c:v>2.25</c:v>
                </c:pt>
                <c:pt idx="14">
                  <c:v>3.92</c:v>
                </c:pt>
                <c:pt idx="15">
                  <c:v>4.1900000000000004</c:v>
                </c:pt>
                <c:pt idx="16">
                  <c:v>3.44</c:v>
                </c:pt>
                <c:pt idx="17">
                  <c:v>4.3099999999999996</c:v>
                </c:pt>
                <c:pt idx="18">
                  <c:v>2.09</c:v>
                </c:pt>
                <c:pt idx="19">
                  <c:v>1.1599999999999999</c:v>
                </c:pt>
                <c:pt idx="20">
                  <c:v>2.21</c:v>
                </c:pt>
                <c:pt idx="21">
                  <c:v>4.71</c:v>
                </c:pt>
                <c:pt idx="22">
                  <c:v>3.95</c:v>
                </c:pt>
                <c:pt idx="23">
                  <c:v>4.45</c:v>
                </c:pt>
                <c:pt idx="24">
                  <c:v>2.08</c:v>
                </c:pt>
                <c:pt idx="25">
                  <c:v>1.6</c:v>
                </c:pt>
                <c:pt idx="26">
                  <c:v>3.28</c:v>
                </c:pt>
                <c:pt idx="27">
                  <c:v>7.12</c:v>
                </c:pt>
                <c:pt idx="28">
                  <c:v>1.32</c:v>
                </c:pt>
                <c:pt idx="29">
                  <c:v>1.84</c:v>
                </c:pt>
                <c:pt idx="30">
                  <c:v>2.17</c:v>
                </c:pt>
                <c:pt idx="31">
                  <c:v>-0.04</c:v>
                </c:pt>
                <c:pt idx="32">
                  <c:v>1.17</c:v>
                </c:pt>
                <c:pt idx="33">
                  <c:v>2.4700000000000002</c:v>
                </c:pt>
                <c:pt idx="34">
                  <c:v>0.6</c:v>
                </c:pt>
                <c:pt idx="35">
                  <c:v>-0.01</c:v>
                </c:pt>
                <c:pt idx="36">
                  <c:v>3.18</c:v>
                </c:pt>
                <c:pt idx="37">
                  <c:v>2.76</c:v>
                </c:pt>
                <c:pt idx="38">
                  <c:v>1.25</c:v>
                </c:pt>
                <c:pt idx="39">
                  <c:v>3.37</c:v>
                </c:pt>
                <c:pt idx="40">
                  <c:v>0.35</c:v>
                </c:pt>
                <c:pt idx="41">
                  <c:v>-2.5299999999999998</c:v>
                </c:pt>
                <c:pt idx="42">
                  <c:v>0.92</c:v>
                </c:pt>
                <c:pt idx="43">
                  <c:v>6.88</c:v>
                </c:pt>
                <c:pt idx="44">
                  <c:v>-0.37</c:v>
                </c:pt>
                <c:pt idx="45">
                  <c:v>3.89</c:v>
                </c:pt>
                <c:pt idx="46">
                  <c:v>1.94</c:v>
                </c:pt>
              </c:numCache>
            </c:numRef>
          </c:val>
        </c:ser>
        <c:ser>
          <c:idx val="1"/>
          <c:order val="1"/>
          <c:tx>
            <c:strRef>
              <c:f>'Baggrundsnotat Figur 4'!$C$3</c:f>
              <c:strCache>
                <c:ptCount val="1"/>
                <c:pt idx="0">
                  <c:v>Vækst-effekt</c:v>
                </c:pt>
              </c:strCache>
            </c:strRef>
          </c:tx>
          <c:spPr>
            <a:solidFill>
              <a:srgbClr val="CFB88A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'Baggrundsnotat Figur 4'!$A$5:$A$51</c:f>
              <c:numCache>
                <c:formatCode>0</c:formatCode>
                <c:ptCount val="4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</c:numCache>
            </c:numRef>
          </c:cat>
          <c:val>
            <c:numRef>
              <c:f>'Baggrundsnotat Figur 4'!$C$5:$C$51</c:f>
              <c:numCache>
                <c:formatCode>0.00</c:formatCode>
                <c:ptCount val="47"/>
                <c:pt idx="0" formatCode="General">
                  <c:v>0</c:v>
                </c:pt>
                <c:pt idx="1">
                  <c:v>-0.02</c:v>
                </c:pt>
                <c:pt idx="2">
                  <c:v>-0.01</c:v>
                </c:pt>
                <c:pt idx="3">
                  <c:v>0.15</c:v>
                </c:pt>
                <c:pt idx="4">
                  <c:v>-0.52</c:v>
                </c:pt>
                <c:pt idx="5">
                  <c:v>-0.01</c:v>
                </c:pt>
                <c:pt idx="6">
                  <c:v>0.26</c:v>
                </c:pt>
                <c:pt idx="7">
                  <c:v>-0.37</c:v>
                </c:pt>
                <c:pt idx="8">
                  <c:v>0</c:v>
                </c:pt>
                <c:pt idx="9">
                  <c:v>0.39</c:v>
                </c:pt>
                <c:pt idx="10">
                  <c:v>-0.46</c:v>
                </c:pt>
                <c:pt idx="11">
                  <c:v>-0.06</c:v>
                </c:pt>
                <c:pt idx="12">
                  <c:v>0</c:v>
                </c:pt>
                <c:pt idx="13">
                  <c:v>-0.6</c:v>
                </c:pt>
                <c:pt idx="14">
                  <c:v>-0.28999999999999998</c:v>
                </c:pt>
                <c:pt idx="15">
                  <c:v>-0.16</c:v>
                </c:pt>
                <c:pt idx="16">
                  <c:v>-0.03</c:v>
                </c:pt>
                <c:pt idx="17">
                  <c:v>-0.36</c:v>
                </c:pt>
                <c:pt idx="18">
                  <c:v>-0.05</c:v>
                </c:pt>
                <c:pt idx="19">
                  <c:v>0.1</c:v>
                </c:pt>
                <c:pt idx="20">
                  <c:v>0.37</c:v>
                </c:pt>
                <c:pt idx="21">
                  <c:v>-0.22</c:v>
                </c:pt>
                <c:pt idx="22">
                  <c:v>-0.7</c:v>
                </c:pt>
                <c:pt idx="23">
                  <c:v>0.14000000000000001</c:v>
                </c:pt>
                <c:pt idx="24">
                  <c:v>0.02</c:v>
                </c:pt>
                <c:pt idx="25">
                  <c:v>-0.16</c:v>
                </c:pt>
                <c:pt idx="26" formatCode="General">
                  <c:v>-0.86</c:v>
                </c:pt>
                <c:pt idx="27" formatCode="General">
                  <c:v>-0.48</c:v>
                </c:pt>
                <c:pt idx="28" formatCode="General">
                  <c:v>-0.4</c:v>
                </c:pt>
                <c:pt idx="29" formatCode="General">
                  <c:v>-0.23</c:v>
                </c:pt>
                <c:pt idx="30" formatCode="General">
                  <c:v>-0.52</c:v>
                </c:pt>
                <c:pt idx="31">
                  <c:v>-0.33</c:v>
                </c:pt>
                <c:pt idx="32">
                  <c:v>-0.1</c:v>
                </c:pt>
                <c:pt idx="33">
                  <c:v>-0.3</c:v>
                </c:pt>
                <c:pt idx="34">
                  <c:v>-0.33</c:v>
                </c:pt>
                <c:pt idx="35">
                  <c:v>0.31</c:v>
                </c:pt>
                <c:pt idx="36">
                  <c:v>-0.54</c:v>
                </c:pt>
                <c:pt idx="37">
                  <c:v>-0.12</c:v>
                </c:pt>
                <c:pt idx="38">
                  <c:v>0.5</c:v>
                </c:pt>
                <c:pt idx="39">
                  <c:v>-0.95</c:v>
                </c:pt>
                <c:pt idx="40">
                  <c:v>-0.39</c:v>
                </c:pt>
                <c:pt idx="41">
                  <c:v>1.24</c:v>
                </c:pt>
                <c:pt idx="42">
                  <c:v>-0.39</c:v>
                </c:pt>
                <c:pt idx="43">
                  <c:v>-2.46</c:v>
                </c:pt>
                <c:pt idx="44">
                  <c:v>0.4</c:v>
                </c:pt>
                <c:pt idx="45">
                  <c:v>-1.17</c:v>
                </c:pt>
                <c:pt idx="46">
                  <c:v>0.19</c:v>
                </c:pt>
              </c:numCache>
            </c:numRef>
          </c:val>
        </c:ser>
        <c:ser>
          <c:idx val="2"/>
          <c:order val="2"/>
          <c:tx>
            <c:strRef>
              <c:f>'Baggrundsnotat Figur 4'!$D$3</c:f>
              <c:strCache>
                <c:ptCount val="1"/>
                <c:pt idx="0">
                  <c:v>Niveau-effekt</c:v>
                </c:pt>
              </c:strCache>
            </c:strRef>
          </c:tx>
          <c:spPr>
            <a:solidFill>
              <a:srgbClr val="139123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'Baggrundsnotat Figur 4'!$A$5:$A$51</c:f>
              <c:numCache>
                <c:formatCode>0</c:formatCode>
                <c:ptCount val="4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</c:numCache>
            </c:numRef>
          </c:cat>
          <c:val>
            <c:numRef>
              <c:f>'Baggrundsnotat Figur 4'!$D$5:$D$51</c:f>
              <c:numCache>
                <c:formatCode>0.00</c:formatCode>
                <c:ptCount val="47"/>
                <c:pt idx="0" formatCode="General">
                  <c:v>0.3</c:v>
                </c:pt>
                <c:pt idx="1">
                  <c:v>0.3</c:v>
                </c:pt>
                <c:pt idx="2">
                  <c:v>0.23</c:v>
                </c:pt>
                <c:pt idx="3">
                  <c:v>0.39</c:v>
                </c:pt>
                <c:pt idx="4">
                  <c:v>0.54</c:v>
                </c:pt>
                <c:pt idx="5">
                  <c:v>-0.04</c:v>
                </c:pt>
                <c:pt idx="6">
                  <c:v>0</c:v>
                </c:pt>
                <c:pt idx="7">
                  <c:v>0.37</c:v>
                </c:pt>
                <c:pt idx="8">
                  <c:v>0.18</c:v>
                </c:pt>
                <c:pt idx="9">
                  <c:v>0.34</c:v>
                </c:pt>
                <c:pt idx="10">
                  <c:v>0.23</c:v>
                </c:pt>
                <c:pt idx="11">
                  <c:v>0.17</c:v>
                </c:pt>
                <c:pt idx="12">
                  <c:v>0.32</c:v>
                </c:pt>
                <c:pt idx="13">
                  <c:v>0.4</c:v>
                </c:pt>
                <c:pt idx="14">
                  <c:v>7.0000000000000007E-2</c:v>
                </c:pt>
                <c:pt idx="15">
                  <c:v>0.17</c:v>
                </c:pt>
                <c:pt idx="16">
                  <c:v>0.1</c:v>
                </c:pt>
                <c:pt idx="17">
                  <c:v>0.2</c:v>
                </c:pt>
                <c:pt idx="18">
                  <c:v>0.22</c:v>
                </c:pt>
                <c:pt idx="19">
                  <c:v>0.19</c:v>
                </c:pt>
                <c:pt idx="20">
                  <c:v>0.09</c:v>
                </c:pt>
                <c:pt idx="21">
                  <c:v>0.39</c:v>
                </c:pt>
                <c:pt idx="22">
                  <c:v>0.13</c:v>
                </c:pt>
                <c:pt idx="23">
                  <c:v>0.15</c:v>
                </c:pt>
                <c:pt idx="24">
                  <c:v>0.15</c:v>
                </c:pt>
                <c:pt idx="25">
                  <c:v>0.17</c:v>
                </c:pt>
                <c:pt idx="26" formatCode="General">
                  <c:v>0.15</c:v>
                </c:pt>
                <c:pt idx="27">
                  <c:v>0.34</c:v>
                </c:pt>
                <c:pt idx="28" formatCode="General">
                  <c:v>0.11</c:v>
                </c:pt>
                <c:pt idx="29" formatCode="General">
                  <c:v>0.28000000000000003</c:v>
                </c:pt>
                <c:pt idx="30" formatCode="General">
                  <c:v>0.24</c:v>
                </c:pt>
                <c:pt idx="31">
                  <c:v>0.11</c:v>
                </c:pt>
                <c:pt idx="32">
                  <c:v>0.23</c:v>
                </c:pt>
                <c:pt idx="33">
                  <c:v>0.12</c:v>
                </c:pt>
                <c:pt idx="34">
                  <c:v>7.0000000000000007E-2</c:v>
                </c:pt>
                <c:pt idx="35">
                  <c:v>0</c:v>
                </c:pt>
                <c:pt idx="36">
                  <c:v>0.16</c:v>
                </c:pt>
                <c:pt idx="37">
                  <c:v>0.01</c:v>
                </c:pt>
                <c:pt idx="38">
                  <c:v>0.16</c:v>
                </c:pt>
                <c:pt idx="39">
                  <c:v>0.28000000000000003</c:v>
                </c:pt>
                <c:pt idx="40">
                  <c:v>7.0000000000000007E-2</c:v>
                </c:pt>
                <c:pt idx="41">
                  <c:v>0.14000000000000001</c:v>
                </c:pt>
                <c:pt idx="42">
                  <c:v>-0.04</c:v>
                </c:pt>
                <c:pt idx="43">
                  <c:v>-0.04</c:v>
                </c:pt>
                <c:pt idx="44">
                  <c:v>0.06</c:v>
                </c:pt>
                <c:pt idx="45">
                  <c:v>-0.01</c:v>
                </c:pt>
                <c:pt idx="46">
                  <c:v>-0.06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4201216"/>
        <c:axId val="124203008"/>
      </c:barChart>
      <c:catAx>
        <c:axId val="1242012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24203008"/>
        <c:crosses val="autoZero"/>
        <c:auto val="1"/>
        <c:lblAlgn val="ctr"/>
        <c:lblOffset val="100"/>
        <c:tickLblSkip val="5"/>
        <c:noMultiLvlLbl val="0"/>
      </c:catAx>
      <c:valAx>
        <c:axId val="124203008"/>
        <c:scaling>
          <c:orientation val="minMax"/>
          <c:max val="10"/>
          <c:min val="-4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a-DK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Pct.point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9.189632545931757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24201216"/>
        <c:crosses val="autoZero"/>
        <c:crossBetween val="between"/>
        <c:majorUnit val="2"/>
      </c:valAx>
      <c:spPr>
        <a:noFill/>
      </c:spPr>
    </c:plotArea>
    <c:legend>
      <c:legendPos val="r"/>
      <c:layout>
        <c:manualLayout>
          <c:xMode val="edge"/>
          <c:yMode val="edge"/>
          <c:x val="8.482020997375328E-2"/>
          <c:y val="0.73090551181102359"/>
          <c:w val="0.2179575678040245"/>
          <c:h val="0.16781824146981628"/>
        </c:manualLayout>
      </c:layout>
      <c:overlay val="0"/>
      <c:spPr>
        <a:solidFill>
          <a:srgbClr val="FFFF99"/>
        </a:solidFill>
      </c:spPr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88976377952758E-2"/>
          <c:y val="0.10041666666666667"/>
          <c:w val="0.88882195975503075"/>
          <c:h val="0.813865558471857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'Baggrundsnotat Figur 4'!$G$3</c:f>
              <c:strCache>
                <c:ptCount val="1"/>
                <c:pt idx="0">
                  <c:v>Branchevækst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'Baggrundsnotat Figur 4'!$F$5:$F$51</c:f>
              <c:numCache>
                <c:formatCode>0</c:formatCode>
                <c:ptCount val="4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</c:numCache>
            </c:numRef>
          </c:cat>
          <c:val>
            <c:numRef>
              <c:f>'Baggrundsnotat Figur 4'!$G$5:$G$51</c:f>
              <c:numCache>
                <c:formatCode>0.00</c:formatCode>
                <c:ptCount val="47"/>
                <c:pt idx="0" formatCode="General">
                  <c:v>5.08</c:v>
                </c:pt>
                <c:pt idx="1">
                  <c:v>6.16</c:v>
                </c:pt>
                <c:pt idx="2">
                  <c:v>6.16</c:v>
                </c:pt>
                <c:pt idx="3">
                  <c:v>0.57999999999999996</c:v>
                </c:pt>
                <c:pt idx="4">
                  <c:v>5.27</c:v>
                </c:pt>
                <c:pt idx="5">
                  <c:v>4.9400000000000004</c:v>
                </c:pt>
                <c:pt idx="6">
                  <c:v>3.63</c:v>
                </c:pt>
                <c:pt idx="7">
                  <c:v>1.32</c:v>
                </c:pt>
                <c:pt idx="8">
                  <c:v>3.29</c:v>
                </c:pt>
                <c:pt idx="9">
                  <c:v>2</c:v>
                </c:pt>
                <c:pt idx="10">
                  <c:v>4.0599999999999996</c:v>
                </c:pt>
                <c:pt idx="11">
                  <c:v>2.63</c:v>
                </c:pt>
                <c:pt idx="12">
                  <c:v>3.23</c:v>
                </c:pt>
                <c:pt idx="13">
                  <c:v>0.6</c:v>
                </c:pt>
                <c:pt idx="14">
                  <c:v>3.45</c:v>
                </c:pt>
                <c:pt idx="15">
                  <c:v>3.17</c:v>
                </c:pt>
                <c:pt idx="16">
                  <c:v>2.74</c:v>
                </c:pt>
                <c:pt idx="17">
                  <c:v>3.69</c:v>
                </c:pt>
                <c:pt idx="18">
                  <c:v>2.0099999999999998</c:v>
                </c:pt>
                <c:pt idx="19">
                  <c:v>0.46</c:v>
                </c:pt>
                <c:pt idx="20">
                  <c:v>1.64</c:v>
                </c:pt>
                <c:pt idx="21">
                  <c:v>3.51</c:v>
                </c:pt>
                <c:pt idx="22">
                  <c:v>3.39</c:v>
                </c:pt>
                <c:pt idx="23">
                  <c:v>3.16</c:v>
                </c:pt>
                <c:pt idx="24">
                  <c:v>2.19</c:v>
                </c:pt>
                <c:pt idx="25">
                  <c:v>1.48</c:v>
                </c:pt>
                <c:pt idx="26">
                  <c:v>2.85</c:v>
                </c:pt>
                <c:pt idx="27">
                  <c:v>6.25</c:v>
                </c:pt>
                <c:pt idx="28">
                  <c:v>1.61</c:v>
                </c:pt>
                <c:pt idx="29">
                  <c:v>2.17</c:v>
                </c:pt>
                <c:pt idx="30">
                  <c:v>1.4</c:v>
                </c:pt>
                <c:pt idx="31">
                  <c:v>7.0000000000000007E-2</c:v>
                </c:pt>
                <c:pt idx="32">
                  <c:v>1.24</c:v>
                </c:pt>
                <c:pt idx="33">
                  <c:v>2.85</c:v>
                </c:pt>
                <c:pt idx="34">
                  <c:v>0.26</c:v>
                </c:pt>
                <c:pt idx="35">
                  <c:v>0.21</c:v>
                </c:pt>
                <c:pt idx="36">
                  <c:v>2.34</c:v>
                </c:pt>
                <c:pt idx="37">
                  <c:v>2.41</c:v>
                </c:pt>
                <c:pt idx="38">
                  <c:v>0.55000000000000004</c:v>
                </c:pt>
                <c:pt idx="39">
                  <c:v>2.76</c:v>
                </c:pt>
                <c:pt idx="40">
                  <c:v>0.51</c:v>
                </c:pt>
                <c:pt idx="41">
                  <c:v>-1.8</c:v>
                </c:pt>
                <c:pt idx="42">
                  <c:v>0.27</c:v>
                </c:pt>
                <c:pt idx="43">
                  <c:v>6.08</c:v>
                </c:pt>
                <c:pt idx="44">
                  <c:v>0.09</c:v>
                </c:pt>
                <c:pt idx="45">
                  <c:v>3.57</c:v>
                </c:pt>
                <c:pt idx="46">
                  <c:v>1.55</c:v>
                </c:pt>
              </c:numCache>
            </c:numRef>
          </c:val>
        </c:ser>
        <c:ser>
          <c:idx val="1"/>
          <c:order val="1"/>
          <c:tx>
            <c:strRef>
              <c:f>'Baggrundsnotat Figur 4'!$H$3</c:f>
              <c:strCache>
                <c:ptCount val="1"/>
                <c:pt idx="0">
                  <c:v>Vækst-effekt</c:v>
                </c:pt>
              </c:strCache>
            </c:strRef>
          </c:tx>
          <c:spPr>
            <a:solidFill>
              <a:srgbClr val="CFB88A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'Baggrundsnotat Figur 4'!$F$5:$F$51</c:f>
              <c:numCache>
                <c:formatCode>0</c:formatCode>
                <c:ptCount val="4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</c:numCache>
            </c:numRef>
          </c:cat>
          <c:val>
            <c:numRef>
              <c:f>'Baggrundsnotat Figur 4'!$H$5:$H$51</c:f>
              <c:numCache>
                <c:formatCode>0.00</c:formatCode>
                <c:ptCount val="47"/>
                <c:pt idx="0">
                  <c:v>0</c:v>
                </c:pt>
                <c:pt idx="1">
                  <c:v>-0.04</c:v>
                </c:pt>
                <c:pt idx="2">
                  <c:v>-0.02</c:v>
                </c:pt>
                <c:pt idx="3">
                  <c:v>0.11</c:v>
                </c:pt>
                <c:pt idx="4">
                  <c:v>-0.62</c:v>
                </c:pt>
                <c:pt idx="5">
                  <c:v>-0.16</c:v>
                </c:pt>
                <c:pt idx="6">
                  <c:v>0.32</c:v>
                </c:pt>
                <c:pt idx="7">
                  <c:v>-0.5</c:v>
                </c:pt>
                <c:pt idx="8">
                  <c:v>-0.17</c:v>
                </c:pt>
                <c:pt idx="9">
                  <c:v>0.42</c:v>
                </c:pt>
                <c:pt idx="10">
                  <c:v>-0.51</c:v>
                </c:pt>
                <c:pt idx="11">
                  <c:v>-0.08</c:v>
                </c:pt>
                <c:pt idx="12">
                  <c:v>-0.09</c:v>
                </c:pt>
                <c:pt idx="13">
                  <c:v>-1.02</c:v>
                </c:pt>
                <c:pt idx="14">
                  <c:v>-0.36</c:v>
                </c:pt>
                <c:pt idx="15">
                  <c:v>-0.33</c:v>
                </c:pt>
                <c:pt idx="16">
                  <c:v>-0.22</c:v>
                </c:pt>
                <c:pt idx="17">
                  <c:v>-0.4</c:v>
                </c:pt>
                <c:pt idx="18">
                  <c:v>-0.09</c:v>
                </c:pt>
                <c:pt idx="19">
                  <c:v>7.0000000000000007E-2</c:v>
                </c:pt>
                <c:pt idx="20">
                  <c:v>0.32</c:v>
                </c:pt>
                <c:pt idx="21">
                  <c:v>-0.37</c:v>
                </c:pt>
                <c:pt idx="22">
                  <c:v>-0.84</c:v>
                </c:pt>
                <c:pt idx="23">
                  <c:v>0.13</c:v>
                </c:pt>
                <c:pt idx="24">
                  <c:v>0.01</c:v>
                </c:pt>
                <c:pt idx="25">
                  <c:v>-0.15</c:v>
                </c:pt>
                <c:pt idx="26" formatCode="General">
                  <c:v>-0.72</c:v>
                </c:pt>
                <c:pt idx="27" formatCode="General">
                  <c:v>-0.64</c:v>
                </c:pt>
                <c:pt idx="28" formatCode="General">
                  <c:v>-0.3</c:v>
                </c:pt>
                <c:pt idx="29" formatCode="General">
                  <c:v>-0.13</c:v>
                </c:pt>
                <c:pt idx="30" formatCode="General">
                  <c:v>-0.62</c:v>
                </c:pt>
                <c:pt idx="31">
                  <c:v>-0.32</c:v>
                </c:pt>
                <c:pt idx="32">
                  <c:v>-0.05</c:v>
                </c:pt>
                <c:pt idx="33">
                  <c:v>-0.16</c:v>
                </c:pt>
                <c:pt idx="34">
                  <c:v>-0.34</c:v>
                </c:pt>
                <c:pt idx="35">
                  <c:v>0.31</c:v>
                </c:pt>
                <c:pt idx="36">
                  <c:v>-0.67</c:v>
                </c:pt>
                <c:pt idx="37">
                  <c:v>-0.18</c:v>
                </c:pt>
                <c:pt idx="38">
                  <c:v>0.33</c:v>
                </c:pt>
                <c:pt idx="39">
                  <c:v>-0.98</c:v>
                </c:pt>
                <c:pt idx="40">
                  <c:v>-0.26</c:v>
                </c:pt>
                <c:pt idx="41">
                  <c:v>1.1499999999999999</c:v>
                </c:pt>
                <c:pt idx="42">
                  <c:v>-0.5</c:v>
                </c:pt>
                <c:pt idx="43">
                  <c:v>-2.2999999999999998</c:v>
                </c:pt>
                <c:pt idx="44">
                  <c:v>0.42</c:v>
                </c:pt>
                <c:pt idx="45">
                  <c:v>-1.0900000000000001</c:v>
                </c:pt>
                <c:pt idx="46">
                  <c:v>0.04</c:v>
                </c:pt>
              </c:numCache>
            </c:numRef>
          </c:val>
        </c:ser>
        <c:ser>
          <c:idx val="2"/>
          <c:order val="2"/>
          <c:tx>
            <c:strRef>
              <c:f>'Baggrundsnotat Figur 4'!$I$3</c:f>
              <c:strCache>
                <c:ptCount val="1"/>
                <c:pt idx="0">
                  <c:v>Niveau-effekt</c:v>
                </c:pt>
              </c:strCache>
            </c:strRef>
          </c:tx>
          <c:spPr>
            <a:solidFill>
              <a:srgbClr val="139123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'Baggrundsnotat Figur 4'!$F$5:$F$51</c:f>
              <c:numCache>
                <c:formatCode>0</c:formatCode>
                <c:ptCount val="4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</c:numCache>
            </c:numRef>
          </c:cat>
          <c:val>
            <c:numRef>
              <c:f>'Baggrundsnotat Figur 4'!$I$5:$I$51</c:f>
              <c:numCache>
                <c:formatCode>0.00</c:formatCode>
                <c:ptCount val="47"/>
                <c:pt idx="0" formatCode="General">
                  <c:v>0.52</c:v>
                </c:pt>
                <c:pt idx="1">
                  <c:v>0.35</c:v>
                </c:pt>
                <c:pt idx="2">
                  <c:v>0.38</c:v>
                </c:pt>
                <c:pt idx="3">
                  <c:v>0.5</c:v>
                </c:pt>
                <c:pt idx="4">
                  <c:v>0.69</c:v>
                </c:pt>
                <c:pt idx="5">
                  <c:v>0.17</c:v>
                </c:pt>
                <c:pt idx="6">
                  <c:v>0.15</c:v>
                </c:pt>
                <c:pt idx="7">
                  <c:v>0.4</c:v>
                </c:pt>
                <c:pt idx="8">
                  <c:v>0.34</c:v>
                </c:pt>
                <c:pt idx="9">
                  <c:v>0.3</c:v>
                </c:pt>
                <c:pt idx="10">
                  <c:v>0.21</c:v>
                </c:pt>
                <c:pt idx="11">
                  <c:v>0.26</c:v>
                </c:pt>
                <c:pt idx="12">
                  <c:v>0.38</c:v>
                </c:pt>
                <c:pt idx="13">
                  <c:v>0.6</c:v>
                </c:pt>
                <c:pt idx="14">
                  <c:v>0.15</c:v>
                </c:pt>
                <c:pt idx="15">
                  <c:v>0.17</c:v>
                </c:pt>
                <c:pt idx="16">
                  <c:v>0.08</c:v>
                </c:pt>
                <c:pt idx="17">
                  <c:v>0.12</c:v>
                </c:pt>
                <c:pt idx="18">
                  <c:v>0.13</c:v>
                </c:pt>
                <c:pt idx="19">
                  <c:v>0.13</c:v>
                </c:pt>
                <c:pt idx="20">
                  <c:v>0.04</c:v>
                </c:pt>
                <c:pt idx="21">
                  <c:v>0.28000000000000003</c:v>
                </c:pt>
                <c:pt idx="22">
                  <c:v>0.06</c:v>
                </c:pt>
                <c:pt idx="23">
                  <c:v>0.09</c:v>
                </c:pt>
                <c:pt idx="24">
                  <c:v>0.02</c:v>
                </c:pt>
                <c:pt idx="25">
                  <c:v>0.1</c:v>
                </c:pt>
                <c:pt idx="26" formatCode="General">
                  <c:v>0.09</c:v>
                </c:pt>
                <c:pt idx="27">
                  <c:v>0.23</c:v>
                </c:pt>
                <c:pt idx="28" formatCode="General">
                  <c:v>0.11</c:v>
                </c:pt>
                <c:pt idx="29" formatCode="General">
                  <c:v>0.1</c:v>
                </c:pt>
                <c:pt idx="30" formatCode="General">
                  <c:v>0.14000000000000001</c:v>
                </c:pt>
                <c:pt idx="31">
                  <c:v>0.03</c:v>
                </c:pt>
                <c:pt idx="32">
                  <c:v>0.13</c:v>
                </c:pt>
                <c:pt idx="33">
                  <c:v>0.06</c:v>
                </c:pt>
                <c:pt idx="34">
                  <c:v>0.03</c:v>
                </c:pt>
                <c:pt idx="35">
                  <c:v>-0.03</c:v>
                </c:pt>
                <c:pt idx="36">
                  <c:v>0.05</c:v>
                </c:pt>
                <c:pt idx="37">
                  <c:v>-0.02</c:v>
                </c:pt>
                <c:pt idx="38">
                  <c:v>0.1</c:v>
                </c:pt>
                <c:pt idx="39">
                  <c:v>0.15</c:v>
                </c:pt>
                <c:pt idx="40">
                  <c:v>0.04</c:v>
                </c:pt>
                <c:pt idx="41">
                  <c:v>0.05</c:v>
                </c:pt>
                <c:pt idx="42">
                  <c:v>-0.14000000000000001</c:v>
                </c:pt>
                <c:pt idx="43">
                  <c:v>-0.1</c:v>
                </c:pt>
                <c:pt idx="44">
                  <c:v>0.06</c:v>
                </c:pt>
                <c:pt idx="45">
                  <c:v>-0.01</c:v>
                </c:pt>
                <c:pt idx="46">
                  <c:v>-0.09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4256256"/>
        <c:axId val="124257792"/>
      </c:barChart>
      <c:catAx>
        <c:axId val="1242562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24257792"/>
        <c:crosses val="autoZero"/>
        <c:auto val="1"/>
        <c:lblAlgn val="ctr"/>
        <c:lblOffset val="100"/>
        <c:tickLblSkip val="5"/>
        <c:noMultiLvlLbl val="0"/>
      </c:catAx>
      <c:valAx>
        <c:axId val="124257792"/>
        <c:scaling>
          <c:orientation val="minMax"/>
          <c:max val="10"/>
          <c:min val="-4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a-DK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Pct.point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9.189632545931757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24256256"/>
        <c:crosses val="autoZero"/>
        <c:crossBetween val="between"/>
        <c:majorUnit val="2"/>
      </c:valAx>
      <c:spPr>
        <a:noFill/>
      </c:spPr>
    </c:plotArea>
    <c:legend>
      <c:legendPos val="r"/>
      <c:layout>
        <c:manualLayout>
          <c:xMode val="edge"/>
          <c:yMode val="edge"/>
          <c:x val="8.482020997375328E-2"/>
          <c:y val="0.73090551181102359"/>
          <c:w val="0.2179575678040245"/>
          <c:h val="0.16781824146981628"/>
        </c:manualLayout>
      </c:layout>
      <c:overlay val="0"/>
      <c:spPr>
        <a:solidFill>
          <a:srgbClr val="FFFF99"/>
        </a:solidFill>
      </c:spPr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70778652668421E-2"/>
          <c:y val="0.14351851851851852"/>
          <c:w val="0.84489588801399818"/>
          <c:h val="0.7476155584718576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'Boks III.4 Figur A'!$A$6:$A$39</c:f>
              <c:numCache>
                <c:formatCode>0</c:formatCode>
                <c:ptCount val="34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</c:numCache>
            </c:numRef>
          </c:cat>
          <c:val>
            <c:numRef>
              <c:f>'Boks III.4 Figur A'!$B$6:$B$39</c:f>
              <c:numCache>
                <c:formatCode>0.00</c:formatCode>
                <c:ptCount val="34"/>
                <c:pt idx="0">
                  <c:v>-0.254</c:v>
                </c:pt>
                <c:pt idx="1">
                  <c:v>-0.122</c:v>
                </c:pt>
                <c:pt idx="2">
                  <c:v>-8.5999999999999993E-2</c:v>
                </c:pt>
                <c:pt idx="3">
                  <c:v>5.3999999999999999E-2</c:v>
                </c:pt>
                <c:pt idx="4">
                  <c:v>1.6E-2</c:v>
                </c:pt>
                <c:pt idx="5">
                  <c:v>4.3999999999999997E-2</c:v>
                </c:pt>
                <c:pt idx="6">
                  <c:v>0.115</c:v>
                </c:pt>
                <c:pt idx="7">
                  <c:v>0.32</c:v>
                </c:pt>
                <c:pt idx="8">
                  <c:v>0.28299999999999997</c:v>
                </c:pt>
                <c:pt idx="9">
                  <c:v>0.26600000000000001</c:v>
                </c:pt>
                <c:pt idx="10">
                  <c:v>0.36899999999999999</c:v>
                </c:pt>
                <c:pt idx="11">
                  <c:v>0.31900000000000001</c:v>
                </c:pt>
                <c:pt idx="12">
                  <c:v>0.35199999999999998</c:v>
                </c:pt>
                <c:pt idx="13">
                  <c:v>0.38100000000000001</c:v>
                </c:pt>
                <c:pt idx="14">
                  <c:v>0.42899999999999999</c:v>
                </c:pt>
                <c:pt idx="15">
                  <c:v>0.23400000000000001</c:v>
                </c:pt>
                <c:pt idx="16">
                  <c:v>0.43099999999999999</c:v>
                </c:pt>
                <c:pt idx="17">
                  <c:v>0.443</c:v>
                </c:pt>
                <c:pt idx="18">
                  <c:v>0.35</c:v>
                </c:pt>
                <c:pt idx="19">
                  <c:v>0.22700000000000001</c:v>
                </c:pt>
                <c:pt idx="20">
                  <c:v>0.26200000000000001</c:v>
                </c:pt>
                <c:pt idx="21">
                  <c:v>0.216</c:v>
                </c:pt>
                <c:pt idx="22">
                  <c:v>0.156</c:v>
                </c:pt>
                <c:pt idx="23">
                  <c:v>9.9000000000000005E-2</c:v>
                </c:pt>
                <c:pt idx="24">
                  <c:v>9.0999999999999998E-2</c:v>
                </c:pt>
                <c:pt idx="25">
                  <c:v>3.6999999999999998E-2</c:v>
                </c:pt>
                <c:pt idx="26">
                  <c:v>-0.02</c:v>
                </c:pt>
                <c:pt idx="27">
                  <c:v>-3.5999999999999997E-2</c:v>
                </c:pt>
                <c:pt idx="28">
                  <c:v>3.5000000000000003E-2</c:v>
                </c:pt>
                <c:pt idx="29">
                  <c:v>5.7000000000000002E-2</c:v>
                </c:pt>
                <c:pt idx="30">
                  <c:v>9.9000000000000005E-2</c:v>
                </c:pt>
                <c:pt idx="31">
                  <c:v>9.7000000000000003E-2</c:v>
                </c:pt>
                <c:pt idx="32">
                  <c:v>0.13900000000000001</c:v>
                </c:pt>
                <c:pt idx="33">
                  <c:v>0.123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solidFill>
                <a:srgbClr val="093353"/>
              </a:solidFill>
              <a:prstDash val="sysDash"/>
            </a:ln>
          </c:spPr>
          <c:marker>
            <c:symbol val="none"/>
          </c:marker>
          <c:cat>
            <c:numRef>
              <c:f>'Boks III.4 Figur A'!$A$6:$A$39</c:f>
              <c:numCache>
                <c:formatCode>0</c:formatCode>
                <c:ptCount val="34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</c:numCache>
            </c:numRef>
          </c:cat>
          <c:val>
            <c:numRef>
              <c:f>'Boks III.4 Figur A'!$D$6:$D$39</c:f>
              <c:numCache>
                <c:formatCode>0.00</c:formatCode>
                <c:ptCount val="34"/>
                <c:pt idx="0">
                  <c:v>-6.9760000000000016E-2</c:v>
                </c:pt>
                <c:pt idx="1">
                  <c:v>5.4400000000000004E-2</c:v>
                </c:pt>
                <c:pt idx="2">
                  <c:v>8.2559999999999995E-2</c:v>
                </c:pt>
                <c:pt idx="3">
                  <c:v>0.21079999999999999</c:v>
                </c:pt>
                <c:pt idx="4">
                  <c:v>0.16692000000000001</c:v>
                </c:pt>
                <c:pt idx="5">
                  <c:v>0.20276</c:v>
                </c:pt>
                <c:pt idx="6">
                  <c:v>0.29336000000000001</c:v>
                </c:pt>
                <c:pt idx="7">
                  <c:v>0.50228000000000006</c:v>
                </c:pt>
                <c:pt idx="8">
                  <c:v>0.44763999999999998</c:v>
                </c:pt>
                <c:pt idx="9">
                  <c:v>0.43064000000000002</c:v>
                </c:pt>
                <c:pt idx="10">
                  <c:v>0.54735999999999996</c:v>
                </c:pt>
                <c:pt idx="11">
                  <c:v>0.49540000000000001</c:v>
                </c:pt>
                <c:pt idx="12">
                  <c:v>0.53035999999999994</c:v>
                </c:pt>
                <c:pt idx="13">
                  <c:v>0.56328</c:v>
                </c:pt>
                <c:pt idx="14">
                  <c:v>0.62891999999999992</c:v>
                </c:pt>
                <c:pt idx="15">
                  <c:v>0.42412000000000005</c:v>
                </c:pt>
                <c:pt idx="16">
                  <c:v>0.59172000000000002</c:v>
                </c:pt>
                <c:pt idx="17">
                  <c:v>0.58020000000000005</c:v>
                </c:pt>
                <c:pt idx="18">
                  <c:v>0.49503999999999998</c:v>
                </c:pt>
                <c:pt idx="19">
                  <c:v>0.38380000000000003</c:v>
                </c:pt>
                <c:pt idx="20">
                  <c:v>0.43840000000000001</c:v>
                </c:pt>
                <c:pt idx="21">
                  <c:v>0.3826</c:v>
                </c:pt>
                <c:pt idx="22">
                  <c:v>0.32064000000000004</c:v>
                </c:pt>
                <c:pt idx="23">
                  <c:v>0.26168000000000002</c:v>
                </c:pt>
                <c:pt idx="24">
                  <c:v>0.27132000000000001</c:v>
                </c:pt>
                <c:pt idx="25">
                  <c:v>0.22320000000000001</c:v>
                </c:pt>
                <c:pt idx="26">
                  <c:v>0.14464000000000002</c:v>
                </c:pt>
                <c:pt idx="27">
                  <c:v>0.13451999999999997</c:v>
                </c:pt>
                <c:pt idx="28">
                  <c:v>0.21335999999999999</c:v>
                </c:pt>
                <c:pt idx="29">
                  <c:v>0.26279999999999998</c:v>
                </c:pt>
                <c:pt idx="30">
                  <c:v>0.29304000000000002</c:v>
                </c:pt>
                <c:pt idx="31">
                  <c:v>0.29887999999999998</c:v>
                </c:pt>
                <c:pt idx="32">
                  <c:v>0.32520000000000004</c:v>
                </c:pt>
                <c:pt idx="33">
                  <c:v>0.31703999999999999</c:v>
                </c:pt>
              </c:numCache>
            </c:numRef>
          </c:val>
          <c:smooth val="0"/>
        </c:ser>
        <c:ser>
          <c:idx val="2"/>
          <c:order val="2"/>
          <c:spPr>
            <a:ln w="19050">
              <a:solidFill>
                <a:srgbClr val="093353"/>
              </a:solidFill>
              <a:prstDash val="sysDash"/>
            </a:ln>
          </c:spPr>
          <c:marker>
            <c:symbol val="none"/>
          </c:marker>
          <c:cat>
            <c:numRef>
              <c:f>'Boks III.4 Figur A'!$A$6:$A$39</c:f>
              <c:numCache>
                <c:formatCode>0</c:formatCode>
                <c:ptCount val="34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</c:numCache>
            </c:numRef>
          </c:cat>
          <c:val>
            <c:numRef>
              <c:f>'Boks III.4 Figur A'!$E$6:$E$39</c:f>
              <c:numCache>
                <c:formatCode>0.00</c:formatCode>
                <c:ptCount val="34"/>
                <c:pt idx="0">
                  <c:v>-0.43823999999999996</c:v>
                </c:pt>
                <c:pt idx="1">
                  <c:v>-0.2984</c:v>
                </c:pt>
                <c:pt idx="2">
                  <c:v>-0.25456000000000001</c:v>
                </c:pt>
                <c:pt idx="3">
                  <c:v>-0.1028</c:v>
                </c:pt>
                <c:pt idx="4">
                  <c:v>-0.13491999999999998</c:v>
                </c:pt>
                <c:pt idx="5">
                  <c:v>-0.11476000000000001</c:v>
                </c:pt>
                <c:pt idx="6">
                  <c:v>-6.3359999999999986E-2</c:v>
                </c:pt>
                <c:pt idx="7">
                  <c:v>0.13772000000000001</c:v>
                </c:pt>
                <c:pt idx="8">
                  <c:v>0.11835999999999997</c:v>
                </c:pt>
                <c:pt idx="9">
                  <c:v>0.10136000000000001</c:v>
                </c:pt>
                <c:pt idx="10">
                  <c:v>0.19064</c:v>
                </c:pt>
                <c:pt idx="11">
                  <c:v>0.1426</c:v>
                </c:pt>
                <c:pt idx="12">
                  <c:v>0.17363999999999999</c:v>
                </c:pt>
                <c:pt idx="13">
                  <c:v>0.19872000000000001</c:v>
                </c:pt>
                <c:pt idx="14">
                  <c:v>0.22908000000000001</c:v>
                </c:pt>
                <c:pt idx="15">
                  <c:v>4.3880000000000002E-2</c:v>
                </c:pt>
                <c:pt idx="16">
                  <c:v>0.27027999999999996</c:v>
                </c:pt>
                <c:pt idx="17">
                  <c:v>0.30579999999999996</c:v>
                </c:pt>
                <c:pt idx="18">
                  <c:v>0.20495999999999998</c:v>
                </c:pt>
                <c:pt idx="19">
                  <c:v>7.0200000000000012E-2</c:v>
                </c:pt>
                <c:pt idx="20">
                  <c:v>8.5600000000000009E-2</c:v>
                </c:pt>
                <c:pt idx="21">
                  <c:v>4.9399999999999999E-2</c:v>
                </c:pt>
                <c:pt idx="22">
                  <c:v>-8.6400000000000088E-3</c:v>
                </c:pt>
                <c:pt idx="23">
                  <c:v>-6.3680000000000014E-2</c:v>
                </c:pt>
                <c:pt idx="24">
                  <c:v>-8.9319999999999983E-2</c:v>
                </c:pt>
                <c:pt idx="25">
                  <c:v>-0.1492</c:v>
                </c:pt>
                <c:pt idx="26">
                  <c:v>-0.18464</c:v>
                </c:pt>
                <c:pt idx="27">
                  <c:v>-0.20651999999999998</c:v>
                </c:pt>
                <c:pt idx="28">
                  <c:v>-0.14335999999999999</c:v>
                </c:pt>
                <c:pt idx="29">
                  <c:v>-0.14879999999999999</c:v>
                </c:pt>
                <c:pt idx="30">
                  <c:v>-9.5040000000000013E-2</c:v>
                </c:pt>
                <c:pt idx="31">
                  <c:v>-0.10487999999999997</c:v>
                </c:pt>
                <c:pt idx="32">
                  <c:v>-4.7199999999999992E-2</c:v>
                </c:pt>
                <c:pt idx="33">
                  <c:v>-7.104000000000002E-2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73280"/>
        <c:axId val="110274816"/>
      </c:lineChart>
      <c:catAx>
        <c:axId val="1102732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crossAx val="11027481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0274816"/>
        <c:scaling>
          <c:orientation val="minMax"/>
          <c:max val="0.8"/>
          <c:min val="-0.60000000000000009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 b="0"/>
                  <a:t>Pct.point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3.9316856226305041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1027328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76334208223965E-2"/>
          <c:y val="0.125"/>
          <c:w val="0.85218678915135604"/>
          <c:h val="0.74761555847185768"/>
        </c:manualLayout>
      </c:layout>
      <c:lineChart>
        <c:grouping val="standard"/>
        <c:varyColors val="0"/>
        <c:ser>
          <c:idx val="0"/>
          <c:order val="0"/>
          <c:tx>
            <c:strRef>
              <c:f>III.2!$C$3</c:f>
              <c:strCache>
                <c:ptCount val="1"/>
                <c:pt idx="0">
                  <c:v>Industri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III.2!$A$5:$A$52</c:f>
              <c:numCache>
                <c:formatCode>0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cat>
          <c:val>
            <c:numRef>
              <c:f>III.2!$C$5:$C$52</c:f>
              <c:numCache>
                <c:formatCode>0.00</c:formatCode>
                <c:ptCount val="48"/>
                <c:pt idx="0" formatCode="General">
                  <c:v>38.28</c:v>
                </c:pt>
                <c:pt idx="1">
                  <c:v>38.56</c:v>
                </c:pt>
                <c:pt idx="2">
                  <c:v>38.799999999999997</c:v>
                </c:pt>
                <c:pt idx="3">
                  <c:v>38.200000000000003</c:v>
                </c:pt>
                <c:pt idx="4">
                  <c:v>38.14</c:v>
                </c:pt>
                <c:pt idx="5">
                  <c:v>38.4</c:v>
                </c:pt>
                <c:pt idx="6">
                  <c:v>38.29</c:v>
                </c:pt>
                <c:pt idx="7">
                  <c:v>37</c:v>
                </c:pt>
                <c:pt idx="8">
                  <c:v>37.17</c:v>
                </c:pt>
                <c:pt idx="9">
                  <c:v>37.270000000000003</c:v>
                </c:pt>
                <c:pt idx="10">
                  <c:v>36.229999999999997</c:v>
                </c:pt>
                <c:pt idx="11">
                  <c:v>35.94</c:v>
                </c:pt>
                <c:pt idx="12">
                  <c:v>35.51</c:v>
                </c:pt>
                <c:pt idx="13">
                  <c:v>35.11</c:v>
                </c:pt>
                <c:pt idx="14">
                  <c:v>37.409999999999997</c:v>
                </c:pt>
                <c:pt idx="15">
                  <c:v>36.049999999999997</c:v>
                </c:pt>
                <c:pt idx="16">
                  <c:v>35.56</c:v>
                </c:pt>
                <c:pt idx="17">
                  <c:v>35.729999999999997</c:v>
                </c:pt>
                <c:pt idx="18">
                  <c:v>35.5</c:v>
                </c:pt>
                <c:pt idx="19">
                  <c:v>35.4</c:v>
                </c:pt>
                <c:pt idx="20">
                  <c:v>35.61</c:v>
                </c:pt>
                <c:pt idx="21">
                  <c:v>36.020000000000003</c:v>
                </c:pt>
                <c:pt idx="22">
                  <c:v>36.04</c:v>
                </c:pt>
                <c:pt idx="23">
                  <c:v>35.61</c:v>
                </c:pt>
                <c:pt idx="24">
                  <c:v>34.869999999999997</c:v>
                </c:pt>
                <c:pt idx="25">
                  <c:v>34.5</c:v>
                </c:pt>
                <c:pt idx="26">
                  <c:v>34.64</c:v>
                </c:pt>
                <c:pt idx="27">
                  <c:v>33.44</c:v>
                </c:pt>
                <c:pt idx="28">
                  <c:v>33.299999999999997</c:v>
                </c:pt>
                <c:pt idx="29">
                  <c:v>33.97</c:v>
                </c:pt>
                <c:pt idx="30">
                  <c:v>34.119999999999997</c:v>
                </c:pt>
                <c:pt idx="31">
                  <c:v>34.119999999999997</c:v>
                </c:pt>
                <c:pt idx="32">
                  <c:v>34.74</c:v>
                </c:pt>
                <c:pt idx="33">
                  <c:v>34.64</c:v>
                </c:pt>
                <c:pt idx="34">
                  <c:v>34.24</c:v>
                </c:pt>
                <c:pt idx="35">
                  <c:v>33.590000000000003</c:v>
                </c:pt>
                <c:pt idx="36">
                  <c:v>33.630000000000003</c:v>
                </c:pt>
                <c:pt idx="37">
                  <c:v>32.950000000000003</c:v>
                </c:pt>
                <c:pt idx="38">
                  <c:v>32.369999999999997</c:v>
                </c:pt>
                <c:pt idx="39">
                  <c:v>31.67</c:v>
                </c:pt>
                <c:pt idx="40">
                  <c:v>32.22</c:v>
                </c:pt>
                <c:pt idx="41">
                  <c:v>31.22</c:v>
                </c:pt>
                <c:pt idx="42">
                  <c:v>31.3</c:v>
                </c:pt>
                <c:pt idx="43">
                  <c:v>29.34</c:v>
                </c:pt>
                <c:pt idx="44">
                  <c:v>28.53</c:v>
                </c:pt>
                <c:pt idx="45">
                  <c:v>28.9</c:v>
                </c:pt>
                <c:pt idx="46">
                  <c:v>29.04</c:v>
                </c:pt>
                <c:pt idx="47">
                  <c:v>28.87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III.2!$D$3</c:f>
              <c:strCache>
                <c:ptCount val="1"/>
                <c:pt idx="0">
                  <c:v>Service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III.2!$A$5:$A$52</c:f>
              <c:numCache>
                <c:formatCode>0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cat>
          <c:val>
            <c:numRef>
              <c:f>III.2!$D$5:$D$52</c:f>
              <c:numCache>
                <c:formatCode>0.00</c:formatCode>
                <c:ptCount val="48"/>
                <c:pt idx="0" formatCode="General">
                  <c:v>52.73</c:v>
                </c:pt>
                <c:pt idx="1">
                  <c:v>53.56</c:v>
                </c:pt>
                <c:pt idx="2">
                  <c:v>53.6</c:v>
                </c:pt>
                <c:pt idx="3">
                  <c:v>53.82</c:v>
                </c:pt>
                <c:pt idx="4">
                  <c:v>55.2</c:v>
                </c:pt>
                <c:pt idx="5">
                  <c:v>54.92</c:v>
                </c:pt>
                <c:pt idx="6">
                  <c:v>54.64</c:v>
                </c:pt>
                <c:pt idx="7">
                  <c:v>55.26</c:v>
                </c:pt>
                <c:pt idx="8">
                  <c:v>55.19</c:v>
                </c:pt>
                <c:pt idx="9">
                  <c:v>56.11</c:v>
                </c:pt>
                <c:pt idx="10">
                  <c:v>57.22</c:v>
                </c:pt>
                <c:pt idx="11">
                  <c:v>56.9</c:v>
                </c:pt>
                <c:pt idx="12">
                  <c:v>57.14</c:v>
                </c:pt>
                <c:pt idx="13">
                  <c:v>58.53</c:v>
                </c:pt>
                <c:pt idx="14">
                  <c:v>56.03</c:v>
                </c:pt>
                <c:pt idx="15">
                  <c:v>56.83</c:v>
                </c:pt>
                <c:pt idx="16">
                  <c:v>56.78</c:v>
                </c:pt>
                <c:pt idx="17">
                  <c:v>57.62</c:v>
                </c:pt>
                <c:pt idx="18">
                  <c:v>56.99</c:v>
                </c:pt>
                <c:pt idx="19">
                  <c:v>57.77</c:v>
                </c:pt>
                <c:pt idx="20">
                  <c:v>58.12</c:v>
                </c:pt>
                <c:pt idx="21">
                  <c:v>58.38</c:v>
                </c:pt>
                <c:pt idx="22">
                  <c:v>58.8</c:v>
                </c:pt>
                <c:pt idx="23">
                  <c:v>58.74</c:v>
                </c:pt>
                <c:pt idx="24">
                  <c:v>59.89</c:v>
                </c:pt>
                <c:pt idx="25">
                  <c:v>60.68</c:v>
                </c:pt>
                <c:pt idx="26">
                  <c:v>60.92</c:v>
                </c:pt>
                <c:pt idx="27">
                  <c:v>62.26</c:v>
                </c:pt>
                <c:pt idx="28">
                  <c:v>62.56</c:v>
                </c:pt>
                <c:pt idx="29">
                  <c:v>61.51</c:v>
                </c:pt>
                <c:pt idx="30">
                  <c:v>61.41</c:v>
                </c:pt>
                <c:pt idx="31">
                  <c:v>61.67</c:v>
                </c:pt>
                <c:pt idx="32">
                  <c:v>61.8</c:v>
                </c:pt>
                <c:pt idx="33">
                  <c:v>62.22</c:v>
                </c:pt>
                <c:pt idx="34">
                  <c:v>62.28</c:v>
                </c:pt>
                <c:pt idx="35">
                  <c:v>62.63</c:v>
                </c:pt>
                <c:pt idx="36">
                  <c:v>63.47</c:v>
                </c:pt>
                <c:pt idx="37">
                  <c:v>64.430000000000007</c:v>
                </c:pt>
                <c:pt idx="38">
                  <c:v>64.97</c:v>
                </c:pt>
                <c:pt idx="39">
                  <c:v>66.42</c:v>
                </c:pt>
                <c:pt idx="40">
                  <c:v>65.849999999999994</c:v>
                </c:pt>
                <c:pt idx="41">
                  <c:v>66.84</c:v>
                </c:pt>
                <c:pt idx="42">
                  <c:v>67.290000000000006</c:v>
                </c:pt>
                <c:pt idx="43">
                  <c:v>69.27</c:v>
                </c:pt>
                <c:pt idx="44">
                  <c:v>69.48</c:v>
                </c:pt>
                <c:pt idx="45">
                  <c:v>68.92</c:v>
                </c:pt>
                <c:pt idx="46">
                  <c:v>68.23</c:v>
                </c:pt>
                <c:pt idx="47">
                  <c:v>69.010000000000005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III.2!$B$3</c:f>
              <c:strCache>
                <c:ptCount val="1"/>
                <c:pt idx="0">
                  <c:v>Landbrug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III.2!$A$5:$A$52</c:f>
              <c:numCache>
                <c:formatCode>0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cat>
          <c:val>
            <c:numRef>
              <c:f>III.2!$B$5:$B$52</c:f>
              <c:numCache>
                <c:formatCode>0.00</c:formatCode>
                <c:ptCount val="48"/>
                <c:pt idx="0" formatCode="General">
                  <c:v>8.98</c:v>
                </c:pt>
                <c:pt idx="1">
                  <c:v>7.89</c:v>
                </c:pt>
                <c:pt idx="2">
                  <c:v>7.59</c:v>
                </c:pt>
                <c:pt idx="3">
                  <c:v>7.98</c:v>
                </c:pt>
                <c:pt idx="4">
                  <c:v>6.66</c:v>
                </c:pt>
                <c:pt idx="5">
                  <c:v>6.68</c:v>
                </c:pt>
                <c:pt idx="6">
                  <c:v>7.07</c:v>
                </c:pt>
                <c:pt idx="7">
                  <c:v>7.73</c:v>
                </c:pt>
                <c:pt idx="8">
                  <c:v>7.64</c:v>
                </c:pt>
                <c:pt idx="9">
                  <c:v>6.62</c:v>
                </c:pt>
                <c:pt idx="10">
                  <c:v>6.55</c:v>
                </c:pt>
                <c:pt idx="11">
                  <c:v>7.16</c:v>
                </c:pt>
                <c:pt idx="12">
                  <c:v>7.36</c:v>
                </c:pt>
                <c:pt idx="13">
                  <c:v>6.35</c:v>
                </c:pt>
                <c:pt idx="14">
                  <c:v>6.56</c:v>
                </c:pt>
                <c:pt idx="15">
                  <c:v>7.13</c:v>
                </c:pt>
                <c:pt idx="16">
                  <c:v>7.66</c:v>
                </c:pt>
                <c:pt idx="17">
                  <c:v>6.65</c:v>
                </c:pt>
                <c:pt idx="18">
                  <c:v>7.51</c:v>
                </c:pt>
                <c:pt idx="19">
                  <c:v>6.82</c:v>
                </c:pt>
                <c:pt idx="20">
                  <c:v>6.27</c:v>
                </c:pt>
                <c:pt idx="21">
                  <c:v>5.6</c:v>
                </c:pt>
                <c:pt idx="22">
                  <c:v>5.16</c:v>
                </c:pt>
                <c:pt idx="23">
                  <c:v>5.65</c:v>
                </c:pt>
                <c:pt idx="24">
                  <c:v>5.24</c:v>
                </c:pt>
                <c:pt idx="25">
                  <c:v>4.82</c:v>
                </c:pt>
                <c:pt idx="26">
                  <c:v>4.4400000000000004</c:v>
                </c:pt>
                <c:pt idx="27">
                  <c:v>4.3099999999999996</c:v>
                </c:pt>
                <c:pt idx="28">
                  <c:v>4.13</c:v>
                </c:pt>
                <c:pt idx="29">
                  <c:v>4.5199999999999996</c:v>
                </c:pt>
                <c:pt idx="30">
                  <c:v>4.47</c:v>
                </c:pt>
                <c:pt idx="31">
                  <c:v>4.21</c:v>
                </c:pt>
                <c:pt idx="32">
                  <c:v>3.46</c:v>
                </c:pt>
                <c:pt idx="33">
                  <c:v>3.14</c:v>
                </c:pt>
                <c:pt idx="34">
                  <c:v>3.48</c:v>
                </c:pt>
                <c:pt idx="35">
                  <c:v>3.78</c:v>
                </c:pt>
                <c:pt idx="36">
                  <c:v>2.9</c:v>
                </c:pt>
                <c:pt idx="37">
                  <c:v>2.63</c:v>
                </c:pt>
                <c:pt idx="38">
                  <c:v>2.66</c:v>
                </c:pt>
                <c:pt idx="39">
                  <c:v>1.91</c:v>
                </c:pt>
                <c:pt idx="40">
                  <c:v>1.93</c:v>
                </c:pt>
                <c:pt idx="41">
                  <c:v>1.94</c:v>
                </c:pt>
                <c:pt idx="42">
                  <c:v>1.41</c:v>
                </c:pt>
                <c:pt idx="43">
                  <c:v>1.38</c:v>
                </c:pt>
                <c:pt idx="44">
                  <c:v>2</c:v>
                </c:pt>
                <c:pt idx="45">
                  <c:v>2.1800000000000002</c:v>
                </c:pt>
                <c:pt idx="46">
                  <c:v>2.73</c:v>
                </c:pt>
                <c:pt idx="47">
                  <c:v>2.12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46112"/>
        <c:axId val="109547904"/>
      </c:lineChart>
      <c:catAx>
        <c:axId val="1095461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095479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095479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da-DK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Pct.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3.305519101778946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09546112"/>
        <c:crosses val="autoZero"/>
        <c:crossBetween val="midCat"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9.9429790026246717E-2"/>
          <c:y val="0.11979440069991251"/>
          <c:w val="0.19223687664041994"/>
          <c:h val="0.18633675998833479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76334208223965E-2"/>
          <c:y val="0.125"/>
          <c:w val="0.85218678915135604"/>
          <c:h val="0.74761555847185768"/>
        </c:manualLayout>
      </c:layout>
      <c:lineChart>
        <c:grouping val="standard"/>
        <c:varyColors val="0"/>
        <c:ser>
          <c:idx val="0"/>
          <c:order val="0"/>
          <c:tx>
            <c:strRef>
              <c:f>III.2!$C$3</c:f>
              <c:strCache>
                <c:ptCount val="1"/>
                <c:pt idx="0">
                  <c:v>Industri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III.2!$A$5:$A$52</c:f>
              <c:numCache>
                <c:formatCode>0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cat>
          <c:val>
            <c:numRef>
              <c:f>III.2!$G$5:$G$52</c:f>
              <c:numCache>
                <c:formatCode>0.00</c:formatCode>
                <c:ptCount val="48"/>
                <c:pt idx="0" formatCode="General">
                  <c:v>39.79</c:v>
                </c:pt>
                <c:pt idx="1">
                  <c:v>39.729999999999997</c:v>
                </c:pt>
                <c:pt idx="2">
                  <c:v>40.25</c:v>
                </c:pt>
                <c:pt idx="3">
                  <c:v>41.08</c:v>
                </c:pt>
                <c:pt idx="4">
                  <c:v>41.16</c:v>
                </c:pt>
                <c:pt idx="5">
                  <c:v>40.6</c:v>
                </c:pt>
                <c:pt idx="6">
                  <c:v>40.61</c:v>
                </c:pt>
                <c:pt idx="7">
                  <c:v>40.450000000000003</c:v>
                </c:pt>
                <c:pt idx="8">
                  <c:v>39.770000000000003</c:v>
                </c:pt>
                <c:pt idx="9">
                  <c:v>38.049999999999997</c:v>
                </c:pt>
                <c:pt idx="10">
                  <c:v>38.119999999999997</c:v>
                </c:pt>
                <c:pt idx="11">
                  <c:v>37.770000000000003</c:v>
                </c:pt>
                <c:pt idx="12">
                  <c:v>37.770000000000003</c:v>
                </c:pt>
                <c:pt idx="13">
                  <c:v>37.83</c:v>
                </c:pt>
                <c:pt idx="14">
                  <c:v>37.090000000000003</c:v>
                </c:pt>
                <c:pt idx="15">
                  <c:v>35.96</c:v>
                </c:pt>
                <c:pt idx="16">
                  <c:v>35.86</c:v>
                </c:pt>
                <c:pt idx="17">
                  <c:v>35.89</c:v>
                </c:pt>
                <c:pt idx="18">
                  <c:v>36.78</c:v>
                </c:pt>
                <c:pt idx="19">
                  <c:v>36.85</c:v>
                </c:pt>
                <c:pt idx="20">
                  <c:v>37.6</c:v>
                </c:pt>
                <c:pt idx="21">
                  <c:v>36.950000000000003</c:v>
                </c:pt>
                <c:pt idx="22">
                  <c:v>36.6</c:v>
                </c:pt>
                <c:pt idx="23">
                  <c:v>35.96</c:v>
                </c:pt>
                <c:pt idx="24">
                  <c:v>35.93</c:v>
                </c:pt>
                <c:pt idx="25">
                  <c:v>34.979999999999997</c:v>
                </c:pt>
                <c:pt idx="26">
                  <c:v>34.950000000000003</c:v>
                </c:pt>
                <c:pt idx="27">
                  <c:v>34.61</c:v>
                </c:pt>
                <c:pt idx="28">
                  <c:v>34.78</c:v>
                </c:pt>
                <c:pt idx="29">
                  <c:v>35.71</c:v>
                </c:pt>
                <c:pt idx="30">
                  <c:v>34.9</c:v>
                </c:pt>
                <c:pt idx="31">
                  <c:v>34.86</c:v>
                </c:pt>
                <c:pt idx="32">
                  <c:v>34.33</c:v>
                </c:pt>
                <c:pt idx="33">
                  <c:v>34.11</c:v>
                </c:pt>
                <c:pt idx="34">
                  <c:v>33.869999999999997</c:v>
                </c:pt>
                <c:pt idx="35">
                  <c:v>33.58</c:v>
                </c:pt>
                <c:pt idx="36">
                  <c:v>32.97</c:v>
                </c:pt>
                <c:pt idx="37">
                  <c:v>31.82</c:v>
                </c:pt>
                <c:pt idx="38">
                  <c:v>31.41</c:v>
                </c:pt>
                <c:pt idx="39">
                  <c:v>31.32</c:v>
                </c:pt>
                <c:pt idx="40">
                  <c:v>30.79</c:v>
                </c:pt>
                <c:pt idx="41">
                  <c:v>30.48</c:v>
                </c:pt>
                <c:pt idx="42">
                  <c:v>29.79</c:v>
                </c:pt>
                <c:pt idx="43">
                  <c:v>28.17</c:v>
                </c:pt>
                <c:pt idx="44">
                  <c:v>26.9</c:v>
                </c:pt>
                <c:pt idx="45">
                  <c:v>26.96</c:v>
                </c:pt>
                <c:pt idx="46">
                  <c:v>26.84</c:v>
                </c:pt>
                <c:pt idx="47">
                  <c:v>26.15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III.2!$D$3</c:f>
              <c:strCache>
                <c:ptCount val="1"/>
                <c:pt idx="0">
                  <c:v>Service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III.2!$A$5:$A$52</c:f>
              <c:numCache>
                <c:formatCode>0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cat>
          <c:val>
            <c:numRef>
              <c:f>III.2!$H$5:$H$52</c:f>
              <c:numCache>
                <c:formatCode>General</c:formatCode>
                <c:ptCount val="48"/>
                <c:pt idx="0">
                  <c:v>43.82</c:v>
                </c:pt>
                <c:pt idx="1">
                  <c:v>44.32</c:v>
                </c:pt>
                <c:pt idx="2">
                  <c:v>44.39</c:v>
                </c:pt>
                <c:pt idx="3">
                  <c:v>44.15</c:v>
                </c:pt>
                <c:pt idx="4">
                  <c:v>44.68</c:v>
                </c:pt>
                <c:pt idx="5">
                  <c:v>45.71</c:v>
                </c:pt>
                <c:pt idx="6">
                  <c:v>45.64</c:v>
                </c:pt>
                <c:pt idx="7">
                  <c:v>45.74</c:v>
                </c:pt>
                <c:pt idx="8">
                  <c:v>46.67</c:v>
                </c:pt>
                <c:pt idx="9">
                  <c:v>47.99</c:v>
                </c:pt>
                <c:pt idx="10">
                  <c:v>48.42</c:v>
                </c:pt>
                <c:pt idx="11">
                  <c:v>48.99</c:v>
                </c:pt>
                <c:pt idx="12">
                  <c:v>49.26</c:v>
                </c:pt>
                <c:pt idx="13">
                  <c:v>49.76</c:v>
                </c:pt>
                <c:pt idx="14">
                  <c:v>50.81</c:v>
                </c:pt>
                <c:pt idx="15">
                  <c:v>51.88</c:v>
                </c:pt>
                <c:pt idx="16">
                  <c:v>52.29</c:v>
                </c:pt>
                <c:pt idx="17">
                  <c:v>52.48</c:v>
                </c:pt>
                <c:pt idx="18">
                  <c:v>52.13</c:v>
                </c:pt>
                <c:pt idx="19">
                  <c:v>52.61</c:v>
                </c:pt>
                <c:pt idx="20">
                  <c:v>52.48</c:v>
                </c:pt>
                <c:pt idx="21">
                  <c:v>53.1</c:v>
                </c:pt>
                <c:pt idx="22">
                  <c:v>54.08</c:v>
                </c:pt>
                <c:pt idx="23">
                  <c:v>54.84</c:v>
                </c:pt>
                <c:pt idx="24">
                  <c:v>55.18</c:v>
                </c:pt>
                <c:pt idx="25">
                  <c:v>56.21</c:v>
                </c:pt>
                <c:pt idx="26">
                  <c:v>56.54</c:v>
                </c:pt>
                <c:pt idx="27">
                  <c:v>57.09</c:v>
                </c:pt>
                <c:pt idx="28">
                  <c:v>57.54</c:v>
                </c:pt>
                <c:pt idx="29">
                  <c:v>57.01</c:v>
                </c:pt>
                <c:pt idx="30">
                  <c:v>58.2</c:v>
                </c:pt>
                <c:pt idx="31">
                  <c:v>58.79</c:v>
                </c:pt>
                <c:pt idx="32">
                  <c:v>59.5</c:v>
                </c:pt>
                <c:pt idx="33">
                  <c:v>60.17</c:v>
                </c:pt>
                <c:pt idx="34">
                  <c:v>60.65</c:v>
                </c:pt>
                <c:pt idx="35">
                  <c:v>61.1</c:v>
                </c:pt>
                <c:pt idx="36">
                  <c:v>61.67</c:v>
                </c:pt>
                <c:pt idx="37">
                  <c:v>63.12</c:v>
                </c:pt>
                <c:pt idx="38">
                  <c:v>63.57</c:v>
                </c:pt>
                <c:pt idx="39">
                  <c:v>63.97</c:v>
                </c:pt>
                <c:pt idx="40">
                  <c:v>64.900000000000006</c:v>
                </c:pt>
                <c:pt idx="41">
                  <c:v>65.34</c:v>
                </c:pt>
                <c:pt idx="42">
                  <c:v>66.28</c:v>
                </c:pt>
                <c:pt idx="43">
                  <c:v>67.92</c:v>
                </c:pt>
                <c:pt idx="44">
                  <c:v>69.17</c:v>
                </c:pt>
                <c:pt idx="45">
                  <c:v>69.22</c:v>
                </c:pt>
                <c:pt idx="46">
                  <c:v>69.349999999999994</c:v>
                </c:pt>
                <c:pt idx="47">
                  <c:v>70.069999999999993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III.2!$B$3</c:f>
              <c:strCache>
                <c:ptCount val="1"/>
                <c:pt idx="0">
                  <c:v>Landbrug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III.2!$A$5:$A$52</c:f>
              <c:numCache>
                <c:formatCode>0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cat>
          <c:val>
            <c:numRef>
              <c:f>III.2!$F$5:$F$52</c:f>
              <c:numCache>
                <c:formatCode>0.00</c:formatCode>
                <c:ptCount val="48"/>
                <c:pt idx="0" formatCode="General">
                  <c:v>16.39</c:v>
                </c:pt>
                <c:pt idx="1">
                  <c:v>15.96</c:v>
                </c:pt>
                <c:pt idx="2">
                  <c:v>15.37</c:v>
                </c:pt>
                <c:pt idx="3">
                  <c:v>14.77</c:v>
                </c:pt>
                <c:pt idx="4">
                  <c:v>14.16</c:v>
                </c:pt>
                <c:pt idx="5">
                  <c:v>13.69</c:v>
                </c:pt>
                <c:pt idx="6">
                  <c:v>13.75</c:v>
                </c:pt>
                <c:pt idx="7">
                  <c:v>13.81</c:v>
                </c:pt>
                <c:pt idx="8">
                  <c:v>13.56</c:v>
                </c:pt>
                <c:pt idx="9">
                  <c:v>13.96</c:v>
                </c:pt>
                <c:pt idx="10">
                  <c:v>13.46</c:v>
                </c:pt>
                <c:pt idx="11">
                  <c:v>13.24</c:v>
                </c:pt>
                <c:pt idx="12">
                  <c:v>12.98</c:v>
                </c:pt>
                <c:pt idx="13">
                  <c:v>12.42</c:v>
                </c:pt>
                <c:pt idx="14">
                  <c:v>12.1</c:v>
                </c:pt>
                <c:pt idx="15">
                  <c:v>12.16</c:v>
                </c:pt>
                <c:pt idx="16">
                  <c:v>11.85</c:v>
                </c:pt>
                <c:pt idx="17">
                  <c:v>11.63</c:v>
                </c:pt>
                <c:pt idx="18">
                  <c:v>11.09</c:v>
                </c:pt>
                <c:pt idx="19">
                  <c:v>10.55</c:v>
                </c:pt>
                <c:pt idx="20">
                  <c:v>9.92</c:v>
                </c:pt>
                <c:pt idx="21">
                  <c:v>9.94</c:v>
                </c:pt>
                <c:pt idx="22">
                  <c:v>9.31</c:v>
                </c:pt>
                <c:pt idx="23">
                  <c:v>9.1999999999999993</c:v>
                </c:pt>
                <c:pt idx="24">
                  <c:v>8.89</c:v>
                </c:pt>
                <c:pt idx="25">
                  <c:v>8.82</c:v>
                </c:pt>
                <c:pt idx="26">
                  <c:v>8.51</c:v>
                </c:pt>
                <c:pt idx="27">
                  <c:v>8.3000000000000007</c:v>
                </c:pt>
                <c:pt idx="28">
                  <c:v>7.68</c:v>
                </c:pt>
                <c:pt idx="29">
                  <c:v>7.28</c:v>
                </c:pt>
                <c:pt idx="30">
                  <c:v>6.9</c:v>
                </c:pt>
                <c:pt idx="31">
                  <c:v>6.35</c:v>
                </c:pt>
                <c:pt idx="32">
                  <c:v>6.17</c:v>
                </c:pt>
                <c:pt idx="33">
                  <c:v>5.71</c:v>
                </c:pt>
                <c:pt idx="34">
                  <c:v>5.48</c:v>
                </c:pt>
                <c:pt idx="35">
                  <c:v>5.31</c:v>
                </c:pt>
                <c:pt idx="36">
                  <c:v>5.35</c:v>
                </c:pt>
                <c:pt idx="37">
                  <c:v>5.0599999999999996</c:v>
                </c:pt>
                <c:pt idx="38">
                  <c:v>5.03</c:v>
                </c:pt>
                <c:pt idx="39">
                  <c:v>4.71</c:v>
                </c:pt>
                <c:pt idx="40">
                  <c:v>4.3099999999999996</c:v>
                </c:pt>
                <c:pt idx="41">
                  <c:v>4.17</c:v>
                </c:pt>
                <c:pt idx="42">
                  <c:v>3.93</c:v>
                </c:pt>
                <c:pt idx="43">
                  <c:v>3.9</c:v>
                </c:pt>
                <c:pt idx="44">
                  <c:v>3.93</c:v>
                </c:pt>
                <c:pt idx="45">
                  <c:v>3.81</c:v>
                </c:pt>
                <c:pt idx="46">
                  <c:v>3.81</c:v>
                </c:pt>
                <c:pt idx="47">
                  <c:v>3.78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10432"/>
        <c:axId val="113411968"/>
      </c:lineChart>
      <c:catAx>
        <c:axId val="1134104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1341196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34119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da-DK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Pct.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3.305519101778946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13410432"/>
        <c:crosses val="autoZero"/>
        <c:crossBetween val="midCat"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9.9429790026246717E-2"/>
          <c:y val="0.11979440069991251"/>
          <c:w val="0.19223687664041994"/>
          <c:h val="0.18633675998833479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76334208223965E-2"/>
          <c:y val="0.125"/>
          <c:w val="0.85218678915135604"/>
          <c:h val="0.74761555847185768"/>
        </c:manualLayout>
      </c:layout>
      <c:lineChart>
        <c:grouping val="standard"/>
        <c:varyColors val="0"/>
        <c:ser>
          <c:idx val="0"/>
          <c:order val="0"/>
          <c:tx>
            <c:strRef>
              <c:f>III.3!$B$2</c:f>
              <c:strCache>
                <c:ptCount val="1"/>
                <c:pt idx="0">
                  <c:v>Industri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III.3!$A$4:$A$51</c:f>
              <c:numCache>
                <c:formatCode>0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cat>
          <c:val>
            <c:numRef>
              <c:f>III.3!$B$4:$B$51</c:f>
              <c:numCache>
                <c:formatCode>General</c:formatCode>
                <c:ptCount val="48"/>
                <c:pt idx="0">
                  <c:v>29.36</c:v>
                </c:pt>
                <c:pt idx="1">
                  <c:v>31.91</c:v>
                </c:pt>
                <c:pt idx="2" formatCode="0.00">
                  <c:v>34.869999999999997</c:v>
                </c:pt>
                <c:pt idx="3" formatCode="0.00">
                  <c:v>36.92</c:v>
                </c:pt>
                <c:pt idx="4" formatCode="0.00">
                  <c:v>39.14</c:v>
                </c:pt>
                <c:pt idx="5" formatCode="0.00">
                  <c:v>42.63</c:v>
                </c:pt>
                <c:pt idx="6" formatCode="0.00">
                  <c:v>46.57</c:v>
                </c:pt>
                <c:pt idx="7" formatCode="0.00">
                  <c:v>46.85</c:v>
                </c:pt>
                <c:pt idx="8" formatCode="0.00">
                  <c:v>48.68</c:v>
                </c:pt>
                <c:pt idx="9" formatCode="0.00">
                  <c:v>52.68</c:v>
                </c:pt>
                <c:pt idx="10" formatCode="0.00">
                  <c:v>53.57</c:v>
                </c:pt>
                <c:pt idx="11" formatCode="0.00">
                  <c:v>56.02</c:v>
                </c:pt>
                <c:pt idx="12" formatCode="0.00">
                  <c:v>57.1</c:v>
                </c:pt>
                <c:pt idx="13" formatCode="0.00">
                  <c:v>58.99</c:v>
                </c:pt>
                <c:pt idx="14" formatCode="0.00">
                  <c:v>64.3</c:v>
                </c:pt>
                <c:pt idx="15" formatCode="0.00">
                  <c:v>66.23</c:v>
                </c:pt>
                <c:pt idx="16" formatCode="0.00">
                  <c:v>68.78</c:v>
                </c:pt>
                <c:pt idx="17" formatCode="0.00">
                  <c:v>73.52</c:v>
                </c:pt>
                <c:pt idx="18" formatCode="0.00">
                  <c:v>74.150000000000006</c:v>
                </c:pt>
                <c:pt idx="19" formatCode="0.00">
                  <c:v>76.36</c:v>
                </c:pt>
                <c:pt idx="20" formatCode="0.00">
                  <c:v>75.69</c:v>
                </c:pt>
                <c:pt idx="21" formatCode="0.00">
                  <c:v>77.45</c:v>
                </c:pt>
                <c:pt idx="22" formatCode="0.00">
                  <c:v>80.58</c:v>
                </c:pt>
                <c:pt idx="23" formatCode="0.00">
                  <c:v>85.05</c:v>
                </c:pt>
                <c:pt idx="24" formatCode="0.00">
                  <c:v>83.99</c:v>
                </c:pt>
                <c:pt idx="25" formatCode="0.00">
                  <c:v>86.42</c:v>
                </c:pt>
                <c:pt idx="26" formatCode="0.00">
                  <c:v>87.11</c:v>
                </c:pt>
                <c:pt idx="27" formatCode="0.00">
                  <c:v>85.04</c:v>
                </c:pt>
                <c:pt idx="28" formatCode="0.00">
                  <c:v>92.56</c:v>
                </c:pt>
                <c:pt idx="29" formatCode="0.00">
                  <c:v>93.4</c:v>
                </c:pt>
                <c:pt idx="30" formatCode="0.00">
                  <c:v>94.31</c:v>
                </c:pt>
                <c:pt idx="31" formatCode="0.00">
                  <c:v>97.06</c:v>
                </c:pt>
                <c:pt idx="32" formatCode="0.00">
                  <c:v>98.77</c:v>
                </c:pt>
                <c:pt idx="33" formatCode="0.00">
                  <c:v>99.01</c:v>
                </c:pt>
                <c:pt idx="34" formatCode="0.00">
                  <c:v>100</c:v>
                </c:pt>
                <c:pt idx="35" formatCode="0.00">
                  <c:v>99.75</c:v>
                </c:pt>
                <c:pt idx="36" formatCode="0.00">
                  <c:v>100.1</c:v>
                </c:pt>
                <c:pt idx="37" formatCode="0.00">
                  <c:v>104.71</c:v>
                </c:pt>
                <c:pt idx="38" formatCode="0.00">
                  <c:v>108.03</c:v>
                </c:pt>
                <c:pt idx="39" formatCode="0.00">
                  <c:v>106.75</c:v>
                </c:pt>
                <c:pt idx="40" formatCode="0.00">
                  <c:v>112.18</c:v>
                </c:pt>
                <c:pt idx="41" formatCode="0.00">
                  <c:v>110.34</c:v>
                </c:pt>
                <c:pt idx="42" formatCode="0.00">
                  <c:v>112.37</c:v>
                </c:pt>
                <c:pt idx="43" formatCode="0.00">
                  <c:v>114</c:v>
                </c:pt>
                <c:pt idx="44" formatCode="0.00">
                  <c:v>123.23</c:v>
                </c:pt>
                <c:pt idx="45" formatCode="0.00">
                  <c:v>126.08</c:v>
                </c:pt>
                <c:pt idx="46" formatCode="0.00">
                  <c:v>133.21</c:v>
                </c:pt>
                <c:pt idx="47" formatCode="0.00">
                  <c:v>138.03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III.3!$C$2</c:f>
              <c:strCache>
                <c:ptCount val="1"/>
                <c:pt idx="0">
                  <c:v>Service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III.3!$A$4:$A$51</c:f>
              <c:numCache>
                <c:formatCode>0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cat>
          <c:val>
            <c:numRef>
              <c:f>III.3!$C$4:$C$51</c:f>
              <c:numCache>
                <c:formatCode>General</c:formatCode>
                <c:ptCount val="48"/>
                <c:pt idx="0">
                  <c:v>39.770000000000003</c:v>
                </c:pt>
                <c:pt idx="1">
                  <c:v>41.07</c:v>
                </c:pt>
                <c:pt idx="2" formatCode="0.00">
                  <c:v>43.44</c:v>
                </c:pt>
                <c:pt idx="3" formatCode="0.00">
                  <c:v>47.12</c:v>
                </c:pt>
                <c:pt idx="4" formatCode="0.00">
                  <c:v>46.79</c:v>
                </c:pt>
                <c:pt idx="5" formatCode="0.00">
                  <c:v>47.65</c:v>
                </c:pt>
                <c:pt idx="6" formatCode="0.00">
                  <c:v>49.94</c:v>
                </c:pt>
                <c:pt idx="7" formatCode="0.00">
                  <c:v>54.97</c:v>
                </c:pt>
                <c:pt idx="8" formatCode="0.00">
                  <c:v>53.42</c:v>
                </c:pt>
                <c:pt idx="9" formatCode="0.00">
                  <c:v>54.96</c:v>
                </c:pt>
                <c:pt idx="10" formatCode="0.00">
                  <c:v>57.61</c:v>
                </c:pt>
                <c:pt idx="11" formatCode="0.00">
                  <c:v>58.56</c:v>
                </c:pt>
                <c:pt idx="12" formatCode="0.00">
                  <c:v>60.31</c:v>
                </c:pt>
                <c:pt idx="13" formatCode="0.00">
                  <c:v>62.99</c:v>
                </c:pt>
                <c:pt idx="14" formatCode="0.00">
                  <c:v>61.15</c:v>
                </c:pt>
                <c:pt idx="15" formatCode="0.00">
                  <c:v>62.9</c:v>
                </c:pt>
                <c:pt idx="16" formatCode="0.00">
                  <c:v>65.010000000000005</c:v>
                </c:pt>
                <c:pt idx="17" formatCode="0.00">
                  <c:v>66.58</c:v>
                </c:pt>
                <c:pt idx="18" formatCode="0.00">
                  <c:v>69.14</c:v>
                </c:pt>
                <c:pt idx="19" formatCode="0.00">
                  <c:v>70.17</c:v>
                </c:pt>
                <c:pt idx="20" formatCode="0.00">
                  <c:v>71.91</c:v>
                </c:pt>
                <c:pt idx="21" formatCode="0.00">
                  <c:v>74.790000000000006</c:v>
                </c:pt>
                <c:pt idx="22" formatCode="0.00">
                  <c:v>77.98</c:v>
                </c:pt>
                <c:pt idx="23" formatCode="0.00">
                  <c:v>78.599999999999994</c:v>
                </c:pt>
                <c:pt idx="24" formatCode="0.00">
                  <c:v>84.79</c:v>
                </c:pt>
                <c:pt idx="25" formatCode="0.00">
                  <c:v>86.34</c:v>
                </c:pt>
                <c:pt idx="26" formatCode="0.00">
                  <c:v>87.6</c:v>
                </c:pt>
                <c:pt idx="27" formatCode="0.00">
                  <c:v>90.61</c:v>
                </c:pt>
                <c:pt idx="28" formatCode="0.00">
                  <c:v>95.52</c:v>
                </c:pt>
                <c:pt idx="29" formatCode="0.00">
                  <c:v>95.94</c:v>
                </c:pt>
                <c:pt idx="30" formatCode="0.00">
                  <c:v>97.45</c:v>
                </c:pt>
                <c:pt idx="31" formatCode="0.00">
                  <c:v>97.84</c:v>
                </c:pt>
                <c:pt idx="32" formatCode="0.00">
                  <c:v>96.19</c:v>
                </c:pt>
                <c:pt idx="33" formatCode="0.00">
                  <c:v>97.53</c:v>
                </c:pt>
                <c:pt idx="34" formatCode="0.00">
                  <c:v>100</c:v>
                </c:pt>
                <c:pt idx="35" formatCode="0.00">
                  <c:v>100.2</c:v>
                </c:pt>
                <c:pt idx="36" formatCode="0.00">
                  <c:v>100.81</c:v>
                </c:pt>
                <c:pt idx="37" formatCode="0.00">
                  <c:v>102.25</c:v>
                </c:pt>
                <c:pt idx="38" formatCode="0.00">
                  <c:v>104.69</c:v>
                </c:pt>
                <c:pt idx="39" formatCode="0.00">
                  <c:v>108.21</c:v>
                </c:pt>
                <c:pt idx="40" formatCode="0.00">
                  <c:v>109.28</c:v>
                </c:pt>
                <c:pt idx="41" formatCode="0.00">
                  <c:v>109.84</c:v>
                </c:pt>
                <c:pt idx="42" formatCode="0.00">
                  <c:v>107.56</c:v>
                </c:pt>
                <c:pt idx="43" formatCode="0.00">
                  <c:v>107.59</c:v>
                </c:pt>
                <c:pt idx="44" formatCode="0.00">
                  <c:v>110.33</c:v>
                </c:pt>
                <c:pt idx="45" formatCode="0.00">
                  <c:v>109.66</c:v>
                </c:pt>
                <c:pt idx="46" formatCode="0.00">
                  <c:v>111.05</c:v>
                </c:pt>
                <c:pt idx="47" formatCode="0.00">
                  <c:v>113.02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III.3!$D$2</c:f>
              <c:strCache>
                <c:ptCount val="1"/>
                <c:pt idx="0">
                  <c:v>Landbrug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III.3!$A$4:$A$51</c:f>
              <c:numCache>
                <c:formatCode>0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cat>
          <c:val>
            <c:numRef>
              <c:f>III.3!$D$4:$D$51</c:f>
              <c:numCache>
                <c:formatCode>General</c:formatCode>
                <c:ptCount val="48"/>
                <c:pt idx="0">
                  <c:v>8.8699999999999992</c:v>
                </c:pt>
                <c:pt idx="1">
                  <c:v>9.74</c:v>
                </c:pt>
                <c:pt idx="2" formatCode="0.00">
                  <c:v>10.58</c:v>
                </c:pt>
                <c:pt idx="3" formatCode="0.00">
                  <c:v>11.45</c:v>
                </c:pt>
                <c:pt idx="4" formatCode="0.00">
                  <c:v>9.7200000000000006</c:v>
                </c:pt>
                <c:pt idx="5" formatCode="0.00">
                  <c:v>12.33</c:v>
                </c:pt>
                <c:pt idx="6" formatCode="0.00">
                  <c:v>12.99</c:v>
                </c:pt>
                <c:pt idx="7" formatCode="0.00">
                  <c:v>12.46</c:v>
                </c:pt>
                <c:pt idx="8" formatCode="0.00">
                  <c:v>15.21</c:v>
                </c:pt>
                <c:pt idx="9" formatCode="0.00">
                  <c:v>15.02</c:v>
                </c:pt>
                <c:pt idx="10" formatCode="0.00">
                  <c:v>13.53</c:v>
                </c:pt>
                <c:pt idx="11" formatCode="0.00">
                  <c:v>16.22</c:v>
                </c:pt>
                <c:pt idx="12" formatCode="0.00">
                  <c:v>17.440000000000001</c:v>
                </c:pt>
                <c:pt idx="13" formatCode="0.00">
                  <c:v>18.59</c:v>
                </c:pt>
                <c:pt idx="14" formatCode="0.00">
                  <c:v>19.7</c:v>
                </c:pt>
                <c:pt idx="15" formatCode="0.00">
                  <c:v>22.78</c:v>
                </c:pt>
                <c:pt idx="16" formatCode="0.00">
                  <c:v>25.46</c:v>
                </c:pt>
                <c:pt idx="17" formatCode="0.00">
                  <c:v>24.44</c:v>
                </c:pt>
                <c:pt idx="18" formatCode="0.00">
                  <c:v>30.5</c:v>
                </c:pt>
                <c:pt idx="19" formatCode="0.00">
                  <c:v>31.13</c:v>
                </c:pt>
                <c:pt idx="20" formatCode="0.00">
                  <c:v>31.86</c:v>
                </c:pt>
                <c:pt idx="21" formatCode="0.00">
                  <c:v>29.33</c:v>
                </c:pt>
                <c:pt idx="22" formatCode="0.00">
                  <c:v>32.729999999999997</c:v>
                </c:pt>
                <c:pt idx="23" formatCode="0.00">
                  <c:v>38.54</c:v>
                </c:pt>
                <c:pt idx="24" formatCode="0.00">
                  <c:v>42.75</c:v>
                </c:pt>
                <c:pt idx="25" formatCode="0.00">
                  <c:v>42.93</c:v>
                </c:pt>
                <c:pt idx="26" formatCode="0.00">
                  <c:v>45.54</c:v>
                </c:pt>
                <c:pt idx="27" formatCode="0.00">
                  <c:v>59.59</c:v>
                </c:pt>
                <c:pt idx="28" formatCode="0.00">
                  <c:v>67.31</c:v>
                </c:pt>
                <c:pt idx="29" formatCode="0.00">
                  <c:v>73.06</c:v>
                </c:pt>
                <c:pt idx="30" formatCode="0.00">
                  <c:v>78.52</c:v>
                </c:pt>
                <c:pt idx="31" formatCode="0.00">
                  <c:v>86.37</c:v>
                </c:pt>
                <c:pt idx="32" formatCode="0.00">
                  <c:v>88.25</c:v>
                </c:pt>
                <c:pt idx="33" formatCode="0.00">
                  <c:v>91.74</c:v>
                </c:pt>
                <c:pt idx="34" formatCode="0.00">
                  <c:v>100</c:v>
                </c:pt>
                <c:pt idx="35" formatCode="0.00">
                  <c:v>106.76</c:v>
                </c:pt>
                <c:pt idx="36" formatCode="0.00">
                  <c:v>101.39</c:v>
                </c:pt>
                <c:pt idx="37" formatCode="0.00">
                  <c:v>109.7</c:v>
                </c:pt>
                <c:pt idx="38" formatCode="0.00">
                  <c:v>113.69</c:v>
                </c:pt>
                <c:pt idx="39" formatCode="0.00">
                  <c:v>113.18</c:v>
                </c:pt>
                <c:pt idx="40" formatCode="0.00">
                  <c:v>125.9</c:v>
                </c:pt>
                <c:pt idx="41" formatCode="0.00">
                  <c:v>136.30000000000001</c:v>
                </c:pt>
                <c:pt idx="42" formatCode="0.00">
                  <c:v>107.66</c:v>
                </c:pt>
                <c:pt idx="43" formatCode="0.00">
                  <c:v>111.96</c:v>
                </c:pt>
                <c:pt idx="44" formatCode="0.00">
                  <c:v>149.1</c:v>
                </c:pt>
                <c:pt idx="45" formatCode="0.00">
                  <c:v>134.44</c:v>
                </c:pt>
                <c:pt idx="46" formatCode="0.00">
                  <c:v>152.38</c:v>
                </c:pt>
                <c:pt idx="47" formatCode="0.00">
                  <c:v>146.5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III.3!$E$2</c:f>
              <c:strCache>
                <c:ptCount val="1"/>
                <c:pt idx="0">
                  <c:v>Samlet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III.3!$A$4:$A$51</c:f>
              <c:numCache>
                <c:formatCode>0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cat>
          <c:val>
            <c:numRef>
              <c:f>III.3!$E$4:$E$51</c:f>
              <c:numCache>
                <c:formatCode>General</c:formatCode>
                <c:ptCount val="48"/>
                <c:pt idx="0">
                  <c:v>30.16</c:v>
                </c:pt>
                <c:pt idx="1">
                  <c:v>32.04</c:v>
                </c:pt>
                <c:pt idx="2" formatCode="0.00">
                  <c:v>34.49</c:v>
                </c:pt>
                <c:pt idx="3" formatCode="0.00">
                  <c:v>37.14</c:v>
                </c:pt>
                <c:pt idx="4" formatCode="0.00">
                  <c:v>37.57</c:v>
                </c:pt>
                <c:pt idx="5" formatCode="0.00">
                  <c:v>40.07</c:v>
                </c:pt>
                <c:pt idx="6" formatCode="0.00">
                  <c:v>42.68</c:v>
                </c:pt>
                <c:pt idx="7" formatCode="0.00">
                  <c:v>45</c:v>
                </c:pt>
                <c:pt idx="8" formatCode="0.00">
                  <c:v>45.84</c:v>
                </c:pt>
                <c:pt idx="9" formatCode="0.00">
                  <c:v>47.96</c:v>
                </c:pt>
                <c:pt idx="10" formatCode="0.00">
                  <c:v>49.44</c:v>
                </c:pt>
                <c:pt idx="11" formatCode="0.00">
                  <c:v>51.46</c:v>
                </c:pt>
                <c:pt idx="12" formatCode="0.00">
                  <c:v>53.06</c:v>
                </c:pt>
                <c:pt idx="13" formatCode="0.00">
                  <c:v>55.46</c:v>
                </c:pt>
                <c:pt idx="14" formatCode="0.00">
                  <c:v>56.63</c:v>
                </c:pt>
                <c:pt idx="15" formatCode="0.00">
                  <c:v>58.8</c:v>
                </c:pt>
                <c:pt idx="16" formatCode="0.00">
                  <c:v>61.32</c:v>
                </c:pt>
                <c:pt idx="17" formatCode="0.00">
                  <c:v>63.54</c:v>
                </c:pt>
                <c:pt idx="18" formatCode="0.00">
                  <c:v>66.260000000000005</c:v>
                </c:pt>
                <c:pt idx="19" formatCode="0.00">
                  <c:v>67.77</c:v>
                </c:pt>
                <c:pt idx="20" formatCode="0.00">
                  <c:v>68.75</c:v>
                </c:pt>
                <c:pt idx="21" formatCode="0.00">
                  <c:v>70.650000000000006</c:v>
                </c:pt>
                <c:pt idx="22" formatCode="0.00">
                  <c:v>74.17</c:v>
                </c:pt>
                <c:pt idx="23" formatCode="0.00">
                  <c:v>76.739999999999995</c:v>
                </c:pt>
                <c:pt idx="24" formatCode="0.00">
                  <c:v>80.53</c:v>
                </c:pt>
                <c:pt idx="25" formatCode="0.00">
                  <c:v>82.36</c:v>
                </c:pt>
                <c:pt idx="26" formatCode="0.00">
                  <c:v>83.69</c:v>
                </c:pt>
                <c:pt idx="27" formatCode="0.00">
                  <c:v>86.02</c:v>
                </c:pt>
                <c:pt idx="28" formatCode="0.00">
                  <c:v>92.22</c:v>
                </c:pt>
                <c:pt idx="29" formatCode="0.00">
                  <c:v>93.17</c:v>
                </c:pt>
                <c:pt idx="30" formatCode="0.00">
                  <c:v>94.94</c:v>
                </c:pt>
                <c:pt idx="31" formatCode="0.00">
                  <c:v>96.73</c:v>
                </c:pt>
                <c:pt idx="32" formatCode="0.00">
                  <c:v>96.47</c:v>
                </c:pt>
                <c:pt idx="33" formatCode="0.00">
                  <c:v>97.73</c:v>
                </c:pt>
                <c:pt idx="34" formatCode="0.00">
                  <c:v>100</c:v>
                </c:pt>
                <c:pt idx="35" formatCode="0.00">
                  <c:v>100.34</c:v>
                </c:pt>
                <c:pt idx="36" formatCode="0.00">
                  <c:v>100.65</c:v>
                </c:pt>
                <c:pt idx="37" formatCode="0.00">
                  <c:v>103.47</c:v>
                </c:pt>
                <c:pt idx="38" formatCode="0.00">
                  <c:v>106.25</c:v>
                </c:pt>
                <c:pt idx="39" formatCode="0.00">
                  <c:v>108.33</c:v>
                </c:pt>
                <c:pt idx="40" formatCode="0.00">
                  <c:v>111.27</c:v>
                </c:pt>
                <c:pt idx="41" formatCode="0.00">
                  <c:v>111.31</c:v>
                </c:pt>
                <c:pt idx="42" formatCode="0.00">
                  <c:v>110.09</c:v>
                </c:pt>
                <c:pt idx="43" formatCode="0.00">
                  <c:v>110.61</c:v>
                </c:pt>
                <c:pt idx="44" formatCode="0.00">
                  <c:v>115.56</c:v>
                </c:pt>
                <c:pt idx="45" formatCode="0.00">
                  <c:v>115.69</c:v>
                </c:pt>
                <c:pt idx="46" formatCode="0.00">
                  <c:v>118.91</c:v>
                </c:pt>
                <c:pt idx="47" formatCode="0.00">
                  <c:v>121.39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25824"/>
        <c:axId val="112127360"/>
      </c:lineChart>
      <c:catAx>
        <c:axId val="1121258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1212736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21273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da-DK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2000 = 100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3.305519101778944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12125824"/>
        <c:crosses val="autoZero"/>
        <c:crossBetween val="midCat"/>
        <c:majorUnit val="40"/>
      </c:valAx>
      <c:spPr>
        <a:noFill/>
      </c:spPr>
    </c:plotArea>
    <c:legend>
      <c:legendPos val="r"/>
      <c:layout>
        <c:manualLayout>
          <c:xMode val="edge"/>
          <c:yMode val="edge"/>
          <c:x val="9.9429790026246717E-2"/>
          <c:y val="0.13831291921843103"/>
          <c:w val="0.18855555555555556"/>
          <c:h val="0.22618839311752698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76334208223965E-2"/>
          <c:y val="5.5555555555555552E-2"/>
          <c:w val="0.85218678915135604"/>
          <c:h val="0.8170600029163021"/>
        </c:manualLayout>
      </c:layout>
      <c:lineChart>
        <c:grouping val="standard"/>
        <c:varyColors val="0"/>
        <c:ser>
          <c:idx val="0"/>
          <c:order val="0"/>
          <c:tx>
            <c:strRef>
              <c:f>'Boks III.6 Figur A &amp; B'!$B$2</c:f>
              <c:strCache>
                <c:ptCount val="1"/>
                <c:pt idx="0">
                  <c:v>Branche A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'Boks III.6 Figur A &amp; B'!$A$4:$A$13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'Boks III.6 Figur A &amp; B'!$B$4:$B$13</c:f>
              <c:numCache>
                <c:formatCode>0.00</c:formatCode>
                <c:ptCount val="10"/>
                <c:pt idx="0">
                  <c:v>100</c:v>
                </c:pt>
                <c:pt idx="1">
                  <c:v>108</c:v>
                </c:pt>
                <c:pt idx="2">
                  <c:v>116.64000000000001</c:v>
                </c:pt>
                <c:pt idx="3">
                  <c:v>125.97120000000002</c:v>
                </c:pt>
                <c:pt idx="4">
                  <c:v>136.04889600000004</c:v>
                </c:pt>
                <c:pt idx="5">
                  <c:v>146.93280768000005</c:v>
                </c:pt>
                <c:pt idx="6">
                  <c:v>158.68743229440005</c:v>
                </c:pt>
                <c:pt idx="7">
                  <c:v>171.38242687795207</c:v>
                </c:pt>
                <c:pt idx="8">
                  <c:v>185.09302102818825</c:v>
                </c:pt>
                <c:pt idx="9">
                  <c:v>199.90046271044332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'Boks III.6 Figur A &amp; B'!$C$2</c:f>
              <c:strCache>
                <c:ptCount val="1"/>
                <c:pt idx="0">
                  <c:v>Branche B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'Boks III.6 Figur A &amp; B'!$A$4:$A$13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'Boks III.6 Figur A &amp; B'!$C$4:$C$13</c:f>
              <c:numCache>
                <c:formatCode>0.00</c:formatCode>
                <c:ptCount val="10"/>
                <c:pt idx="0">
                  <c:v>150</c:v>
                </c:pt>
                <c:pt idx="1">
                  <c:v>151.5</c:v>
                </c:pt>
                <c:pt idx="2">
                  <c:v>153.01500000000001</c:v>
                </c:pt>
                <c:pt idx="3">
                  <c:v>154.54515000000001</c:v>
                </c:pt>
                <c:pt idx="4">
                  <c:v>156.09060150000002</c:v>
                </c:pt>
                <c:pt idx="5">
                  <c:v>157.65150751500002</c:v>
                </c:pt>
                <c:pt idx="6">
                  <c:v>159.22802259015003</c:v>
                </c:pt>
                <c:pt idx="7">
                  <c:v>160.82030281605154</c:v>
                </c:pt>
                <c:pt idx="8">
                  <c:v>162.42850584421205</c:v>
                </c:pt>
                <c:pt idx="9">
                  <c:v>164.05279090265418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82784"/>
        <c:axId val="112184320"/>
      </c:lineChart>
      <c:catAx>
        <c:axId val="1121827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1218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184320"/>
        <c:scaling>
          <c:orientation val="minMax"/>
          <c:max val="220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12182784"/>
        <c:crosses val="autoZero"/>
        <c:crossBetween val="between"/>
        <c:majorUnit val="10"/>
      </c:valAx>
      <c:spPr>
        <a:noFill/>
      </c:spPr>
    </c:plotArea>
    <c:legend>
      <c:legendPos val="r"/>
      <c:layout>
        <c:manualLayout>
          <c:xMode val="edge"/>
          <c:yMode val="edge"/>
          <c:x val="0.11331867891513561"/>
          <c:y val="6.423884514435696E-2"/>
          <c:w val="0.20011111111111113"/>
          <c:h val="0.12929790026246718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76334208223965E-2"/>
          <c:y val="5.5555555555555552E-2"/>
          <c:w val="0.85218678915135604"/>
          <c:h val="0.8170600029163021"/>
        </c:manualLayout>
      </c:layout>
      <c:lineChart>
        <c:grouping val="standard"/>
        <c:varyColors val="0"/>
        <c:ser>
          <c:idx val="0"/>
          <c:order val="0"/>
          <c:tx>
            <c:strRef>
              <c:f>'Boks III.6 Figur A &amp; B'!$D$2</c:f>
              <c:strCache>
                <c:ptCount val="1"/>
                <c:pt idx="0">
                  <c:v>Grundforløb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'Boks III.6 Figur A &amp; B'!$A$4:$A$13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'Boks III.6 Figur A &amp; B'!$D$4:$D$13</c:f>
              <c:numCache>
                <c:formatCode>0.00</c:formatCode>
                <c:ptCount val="10"/>
                <c:pt idx="0">
                  <c:v>125</c:v>
                </c:pt>
                <c:pt idx="1">
                  <c:v>129.75</c:v>
                </c:pt>
                <c:pt idx="2">
                  <c:v>134.82750000000001</c:v>
                </c:pt>
                <c:pt idx="3">
                  <c:v>140.25817500000002</c:v>
                </c:pt>
                <c:pt idx="4">
                  <c:v>146.06974875000003</c:v>
                </c:pt>
                <c:pt idx="5">
                  <c:v>152.29215759750002</c:v>
                </c:pt>
                <c:pt idx="6">
                  <c:v>158.95772744227503</c:v>
                </c:pt>
                <c:pt idx="7">
                  <c:v>166.1013648470018</c:v>
                </c:pt>
                <c:pt idx="8">
                  <c:v>173.76076343620014</c:v>
                </c:pt>
                <c:pt idx="9">
                  <c:v>181.97662680654875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'Boks III.6 Figur A &amp; B'!$E$2</c:f>
              <c:strCache>
                <c:ptCount val="1"/>
                <c:pt idx="0">
                  <c:v>Brancheforskydning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'Boks III.6 Figur A &amp; B'!$A$4:$A$13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'Boks III.6 Figur A &amp; B'!$E$4:$E$13</c:f>
              <c:numCache>
                <c:formatCode>0.00</c:formatCode>
                <c:ptCount val="10"/>
                <c:pt idx="0">
                  <c:v>125</c:v>
                </c:pt>
                <c:pt idx="1">
                  <c:v>138.44999999999999</c:v>
                </c:pt>
                <c:pt idx="2">
                  <c:v>142.10250000000002</c:v>
                </c:pt>
                <c:pt idx="3">
                  <c:v>145.97296500000002</c:v>
                </c:pt>
                <c:pt idx="4">
                  <c:v>150.07808985000003</c:v>
                </c:pt>
                <c:pt idx="5">
                  <c:v>154.43589756450004</c:v>
                </c:pt>
                <c:pt idx="6">
                  <c:v>159.06584550142503</c:v>
                </c:pt>
                <c:pt idx="7">
                  <c:v>163.98894003462169</c:v>
                </c:pt>
                <c:pt idx="8">
                  <c:v>169.2278603994049</c:v>
                </c:pt>
                <c:pt idx="9">
                  <c:v>174.80709244499093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12256"/>
        <c:axId val="114513792"/>
      </c:lineChart>
      <c:catAx>
        <c:axId val="1145122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1451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513792"/>
        <c:scaling>
          <c:orientation val="minMax"/>
          <c:max val="185"/>
          <c:min val="12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14512256"/>
        <c:crosses val="autoZero"/>
        <c:crossBetween val="between"/>
        <c:majorUnit val="5"/>
      </c:valAx>
      <c:spPr>
        <a:noFill/>
      </c:spPr>
    </c:plotArea>
    <c:legend>
      <c:legendPos val="r"/>
      <c:layout>
        <c:manualLayout>
          <c:xMode val="edge"/>
          <c:yMode val="edge"/>
          <c:x val="9.6652012248468935E-2"/>
          <c:y val="6.423884514435696E-2"/>
          <c:w val="0.3501111111111111"/>
          <c:h val="0.12003864100320794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88976377952758E-2"/>
          <c:y val="0.10041666666666667"/>
          <c:w val="0.88882195975503075"/>
          <c:h val="0.813865558471857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III.4!$B$2</c:f>
              <c:strCache>
                <c:ptCount val="1"/>
                <c:pt idx="0">
                  <c:v>Branchevækst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III.4!$A$4:$A$50</c:f>
              <c:numCache>
                <c:formatCode>0</c:formatCode>
                <c:ptCount val="4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</c:numCache>
            </c:numRef>
          </c:cat>
          <c:val>
            <c:numRef>
              <c:f>III.4!$B$4:$B$50</c:f>
              <c:numCache>
                <c:formatCode>0.00</c:formatCode>
                <c:ptCount val="47"/>
                <c:pt idx="0" formatCode="General">
                  <c:v>5.73</c:v>
                </c:pt>
                <c:pt idx="1">
                  <c:v>7.08</c:v>
                </c:pt>
                <c:pt idx="2">
                  <c:v>7.19</c:v>
                </c:pt>
                <c:pt idx="3">
                  <c:v>0.4</c:v>
                </c:pt>
                <c:pt idx="4">
                  <c:v>6.37</c:v>
                </c:pt>
                <c:pt idx="5">
                  <c:v>6.33</c:v>
                </c:pt>
                <c:pt idx="6">
                  <c:v>4.91</c:v>
                </c:pt>
                <c:pt idx="7">
                  <c:v>1.75</c:v>
                </c:pt>
                <c:pt idx="8">
                  <c:v>4.41</c:v>
                </c:pt>
                <c:pt idx="9">
                  <c:v>2.2000000000000002</c:v>
                </c:pt>
                <c:pt idx="10">
                  <c:v>4.2</c:v>
                </c:pt>
                <c:pt idx="11">
                  <c:v>2.94</c:v>
                </c:pt>
                <c:pt idx="12">
                  <c:v>4.1100000000000003</c:v>
                </c:pt>
                <c:pt idx="13">
                  <c:v>2.25</c:v>
                </c:pt>
                <c:pt idx="14">
                  <c:v>3.92</c:v>
                </c:pt>
                <c:pt idx="15">
                  <c:v>4.1900000000000004</c:v>
                </c:pt>
                <c:pt idx="16">
                  <c:v>3.44</c:v>
                </c:pt>
                <c:pt idx="17">
                  <c:v>4.3099999999999996</c:v>
                </c:pt>
                <c:pt idx="18">
                  <c:v>2.09</c:v>
                </c:pt>
                <c:pt idx="19">
                  <c:v>1.1599999999999999</c:v>
                </c:pt>
                <c:pt idx="20">
                  <c:v>2.21</c:v>
                </c:pt>
                <c:pt idx="21">
                  <c:v>4.71</c:v>
                </c:pt>
                <c:pt idx="22">
                  <c:v>3.95</c:v>
                </c:pt>
                <c:pt idx="23">
                  <c:v>4.45</c:v>
                </c:pt>
                <c:pt idx="24">
                  <c:v>2.08</c:v>
                </c:pt>
                <c:pt idx="25">
                  <c:v>1.6</c:v>
                </c:pt>
                <c:pt idx="26">
                  <c:v>3.28</c:v>
                </c:pt>
                <c:pt idx="27">
                  <c:v>7.12</c:v>
                </c:pt>
                <c:pt idx="28">
                  <c:v>1.32</c:v>
                </c:pt>
                <c:pt idx="29">
                  <c:v>1.84</c:v>
                </c:pt>
                <c:pt idx="30">
                  <c:v>2.17</c:v>
                </c:pt>
                <c:pt idx="31">
                  <c:v>-0.04</c:v>
                </c:pt>
                <c:pt idx="32">
                  <c:v>1.17</c:v>
                </c:pt>
                <c:pt idx="33">
                  <c:v>2.4700000000000002</c:v>
                </c:pt>
                <c:pt idx="34">
                  <c:v>0.6</c:v>
                </c:pt>
                <c:pt idx="35">
                  <c:v>-0.01</c:v>
                </c:pt>
                <c:pt idx="36">
                  <c:v>3.18</c:v>
                </c:pt>
                <c:pt idx="37">
                  <c:v>2.76</c:v>
                </c:pt>
                <c:pt idx="38">
                  <c:v>1.25</c:v>
                </c:pt>
                <c:pt idx="39">
                  <c:v>3.37</c:v>
                </c:pt>
                <c:pt idx="40">
                  <c:v>0.35</c:v>
                </c:pt>
                <c:pt idx="41">
                  <c:v>-2.5299999999999998</c:v>
                </c:pt>
                <c:pt idx="42">
                  <c:v>0.92</c:v>
                </c:pt>
                <c:pt idx="43">
                  <c:v>6.88</c:v>
                </c:pt>
                <c:pt idx="44">
                  <c:v>-0.37</c:v>
                </c:pt>
                <c:pt idx="45">
                  <c:v>3.89</c:v>
                </c:pt>
                <c:pt idx="46">
                  <c:v>1.94</c:v>
                </c:pt>
              </c:numCache>
            </c:numRef>
          </c:val>
        </c:ser>
        <c:ser>
          <c:idx val="1"/>
          <c:order val="1"/>
          <c:tx>
            <c:strRef>
              <c:f>III.4!$C$2</c:f>
              <c:strCache>
                <c:ptCount val="1"/>
                <c:pt idx="0">
                  <c:v>Vækst-effekt</c:v>
                </c:pt>
              </c:strCache>
            </c:strRef>
          </c:tx>
          <c:spPr>
            <a:solidFill>
              <a:srgbClr val="CFB88A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III.4!$A$4:$A$50</c:f>
              <c:numCache>
                <c:formatCode>0</c:formatCode>
                <c:ptCount val="4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</c:numCache>
            </c:numRef>
          </c:cat>
          <c:val>
            <c:numRef>
              <c:f>III.4!$C$4:$C$50</c:f>
              <c:numCache>
                <c:formatCode>0.00</c:formatCode>
                <c:ptCount val="47"/>
                <c:pt idx="0" formatCode="General">
                  <c:v>0</c:v>
                </c:pt>
                <c:pt idx="1">
                  <c:v>-0.02</c:v>
                </c:pt>
                <c:pt idx="2">
                  <c:v>-0.01</c:v>
                </c:pt>
                <c:pt idx="3">
                  <c:v>0.15</c:v>
                </c:pt>
                <c:pt idx="4">
                  <c:v>-0.52</c:v>
                </c:pt>
                <c:pt idx="5">
                  <c:v>-0.01</c:v>
                </c:pt>
                <c:pt idx="6">
                  <c:v>0.26</c:v>
                </c:pt>
                <c:pt idx="7">
                  <c:v>-0.37</c:v>
                </c:pt>
                <c:pt idx="8">
                  <c:v>0</c:v>
                </c:pt>
                <c:pt idx="9">
                  <c:v>0.39</c:v>
                </c:pt>
                <c:pt idx="10">
                  <c:v>-0.46</c:v>
                </c:pt>
                <c:pt idx="11">
                  <c:v>-0.06</c:v>
                </c:pt>
                <c:pt idx="12">
                  <c:v>0</c:v>
                </c:pt>
                <c:pt idx="13">
                  <c:v>-0.6</c:v>
                </c:pt>
                <c:pt idx="14">
                  <c:v>-0.28999999999999998</c:v>
                </c:pt>
                <c:pt idx="15">
                  <c:v>-0.16</c:v>
                </c:pt>
                <c:pt idx="16">
                  <c:v>-0.03</c:v>
                </c:pt>
                <c:pt idx="17">
                  <c:v>-0.36</c:v>
                </c:pt>
                <c:pt idx="18">
                  <c:v>-0.05</c:v>
                </c:pt>
                <c:pt idx="19">
                  <c:v>0.1</c:v>
                </c:pt>
                <c:pt idx="20">
                  <c:v>0.37</c:v>
                </c:pt>
                <c:pt idx="21">
                  <c:v>-0.22</c:v>
                </c:pt>
                <c:pt idx="22">
                  <c:v>-0.7</c:v>
                </c:pt>
                <c:pt idx="23">
                  <c:v>0.14000000000000001</c:v>
                </c:pt>
                <c:pt idx="24">
                  <c:v>0.02</c:v>
                </c:pt>
                <c:pt idx="25">
                  <c:v>-0.16</c:v>
                </c:pt>
                <c:pt idx="26" formatCode="General">
                  <c:v>-0.86</c:v>
                </c:pt>
                <c:pt idx="27" formatCode="General">
                  <c:v>-0.48</c:v>
                </c:pt>
                <c:pt idx="28" formatCode="General">
                  <c:v>-0.4</c:v>
                </c:pt>
                <c:pt idx="29" formatCode="General">
                  <c:v>-0.23</c:v>
                </c:pt>
                <c:pt idx="30" formatCode="General">
                  <c:v>-0.52</c:v>
                </c:pt>
                <c:pt idx="31">
                  <c:v>-0.33</c:v>
                </c:pt>
                <c:pt idx="32">
                  <c:v>-0.1</c:v>
                </c:pt>
                <c:pt idx="33">
                  <c:v>-0.3</c:v>
                </c:pt>
                <c:pt idx="34">
                  <c:v>-0.33</c:v>
                </c:pt>
                <c:pt idx="35">
                  <c:v>0.31</c:v>
                </c:pt>
                <c:pt idx="36">
                  <c:v>-0.54</c:v>
                </c:pt>
                <c:pt idx="37">
                  <c:v>-0.12</c:v>
                </c:pt>
                <c:pt idx="38">
                  <c:v>0.5</c:v>
                </c:pt>
                <c:pt idx="39">
                  <c:v>-0.95</c:v>
                </c:pt>
                <c:pt idx="40">
                  <c:v>-0.39</c:v>
                </c:pt>
                <c:pt idx="41">
                  <c:v>1.24</c:v>
                </c:pt>
                <c:pt idx="42">
                  <c:v>-0.39</c:v>
                </c:pt>
                <c:pt idx="43">
                  <c:v>-2.46</c:v>
                </c:pt>
                <c:pt idx="44">
                  <c:v>0.4</c:v>
                </c:pt>
                <c:pt idx="45">
                  <c:v>-1.17</c:v>
                </c:pt>
                <c:pt idx="46">
                  <c:v>0.19</c:v>
                </c:pt>
              </c:numCache>
            </c:numRef>
          </c:val>
        </c:ser>
        <c:ser>
          <c:idx val="2"/>
          <c:order val="2"/>
          <c:tx>
            <c:strRef>
              <c:f>III.4!$D$2</c:f>
              <c:strCache>
                <c:ptCount val="1"/>
                <c:pt idx="0">
                  <c:v>Niveau-effekt</c:v>
                </c:pt>
              </c:strCache>
            </c:strRef>
          </c:tx>
          <c:spPr>
            <a:solidFill>
              <a:srgbClr val="139123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III.4!$A$4:$A$50</c:f>
              <c:numCache>
                <c:formatCode>0</c:formatCode>
                <c:ptCount val="4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</c:numCache>
            </c:numRef>
          </c:cat>
          <c:val>
            <c:numRef>
              <c:f>III.4!$D$4:$D$50</c:f>
              <c:numCache>
                <c:formatCode>0.00</c:formatCode>
                <c:ptCount val="47"/>
                <c:pt idx="0" formatCode="General">
                  <c:v>0.3</c:v>
                </c:pt>
                <c:pt idx="1">
                  <c:v>0.3</c:v>
                </c:pt>
                <c:pt idx="2">
                  <c:v>0.23</c:v>
                </c:pt>
                <c:pt idx="3">
                  <c:v>0.39</c:v>
                </c:pt>
                <c:pt idx="4">
                  <c:v>0.54</c:v>
                </c:pt>
                <c:pt idx="5">
                  <c:v>-0.04</c:v>
                </c:pt>
                <c:pt idx="6">
                  <c:v>0</c:v>
                </c:pt>
                <c:pt idx="7">
                  <c:v>0.37</c:v>
                </c:pt>
                <c:pt idx="8">
                  <c:v>0.18</c:v>
                </c:pt>
                <c:pt idx="9">
                  <c:v>0.34</c:v>
                </c:pt>
                <c:pt idx="10">
                  <c:v>0.23</c:v>
                </c:pt>
                <c:pt idx="11">
                  <c:v>0.17</c:v>
                </c:pt>
                <c:pt idx="12">
                  <c:v>0.32</c:v>
                </c:pt>
                <c:pt idx="13">
                  <c:v>0.4</c:v>
                </c:pt>
                <c:pt idx="14">
                  <c:v>7.0000000000000007E-2</c:v>
                </c:pt>
                <c:pt idx="15">
                  <c:v>0.17</c:v>
                </c:pt>
                <c:pt idx="16">
                  <c:v>0.1</c:v>
                </c:pt>
                <c:pt idx="17">
                  <c:v>0.2</c:v>
                </c:pt>
                <c:pt idx="18">
                  <c:v>0.22</c:v>
                </c:pt>
                <c:pt idx="19">
                  <c:v>0.19</c:v>
                </c:pt>
                <c:pt idx="20">
                  <c:v>0.09</c:v>
                </c:pt>
                <c:pt idx="21">
                  <c:v>0.39</c:v>
                </c:pt>
                <c:pt idx="22">
                  <c:v>0.13</c:v>
                </c:pt>
                <c:pt idx="23">
                  <c:v>0.15</c:v>
                </c:pt>
                <c:pt idx="24">
                  <c:v>0.15</c:v>
                </c:pt>
                <c:pt idx="25">
                  <c:v>0.17</c:v>
                </c:pt>
                <c:pt idx="26" formatCode="General">
                  <c:v>0.15</c:v>
                </c:pt>
                <c:pt idx="27">
                  <c:v>0.34</c:v>
                </c:pt>
                <c:pt idx="28" formatCode="General">
                  <c:v>0.11</c:v>
                </c:pt>
                <c:pt idx="29" formatCode="General">
                  <c:v>0.28000000000000003</c:v>
                </c:pt>
                <c:pt idx="30" formatCode="General">
                  <c:v>0.24</c:v>
                </c:pt>
                <c:pt idx="31">
                  <c:v>0.11</c:v>
                </c:pt>
                <c:pt idx="32">
                  <c:v>0.23</c:v>
                </c:pt>
                <c:pt idx="33">
                  <c:v>0.12</c:v>
                </c:pt>
                <c:pt idx="34">
                  <c:v>7.0000000000000007E-2</c:v>
                </c:pt>
                <c:pt idx="35">
                  <c:v>0</c:v>
                </c:pt>
                <c:pt idx="36">
                  <c:v>0.16</c:v>
                </c:pt>
                <c:pt idx="37">
                  <c:v>0.01</c:v>
                </c:pt>
                <c:pt idx="38">
                  <c:v>0.16</c:v>
                </c:pt>
                <c:pt idx="39">
                  <c:v>0.28000000000000003</c:v>
                </c:pt>
                <c:pt idx="40">
                  <c:v>7.0000000000000007E-2</c:v>
                </c:pt>
                <c:pt idx="41">
                  <c:v>0.14000000000000001</c:v>
                </c:pt>
                <c:pt idx="42">
                  <c:v>-0.04</c:v>
                </c:pt>
                <c:pt idx="43">
                  <c:v>-0.04</c:v>
                </c:pt>
                <c:pt idx="44">
                  <c:v>0.06</c:v>
                </c:pt>
                <c:pt idx="45">
                  <c:v>-0.01</c:v>
                </c:pt>
                <c:pt idx="46">
                  <c:v>-0.06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598656"/>
        <c:axId val="114600192"/>
      </c:barChart>
      <c:catAx>
        <c:axId val="11459865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14600192"/>
        <c:crosses val="autoZero"/>
        <c:auto val="1"/>
        <c:lblAlgn val="ctr"/>
        <c:lblOffset val="100"/>
        <c:tickLblSkip val="5"/>
        <c:noMultiLvlLbl val="0"/>
      </c:catAx>
      <c:valAx>
        <c:axId val="114600192"/>
        <c:scaling>
          <c:orientation val="minMax"/>
          <c:max val="10"/>
          <c:min val="-4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a-DK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Pct.point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9.189632545931757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14598656"/>
        <c:crosses val="autoZero"/>
        <c:crossBetween val="between"/>
        <c:majorUnit val="2"/>
      </c:valAx>
      <c:spPr>
        <a:noFill/>
      </c:spPr>
    </c:plotArea>
    <c:legend>
      <c:legendPos val="r"/>
      <c:layout>
        <c:manualLayout>
          <c:xMode val="edge"/>
          <c:yMode val="edge"/>
          <c:x val="8.482020997375328E-2"/>
          <c:y val="0.73090551181102359"/>
          <c:w val="0.2179575678040245"/>
          <c:h val="0.16781824146981628"/>
        </c:manualLayout>
      </c:layout>
      <c:overlay val="0"/>
      <c:spPr>
        <a:solidFill>
          <a:srgbClr val="FFFF99"/>
        </a:solidFill>
      </c:spPr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76334208223965E-2"/>
          <c:y val="0.125"/>
          <c:w val="0.85218678915135604"/>
          <c:h val="0.74761555847185768"/>
        </c:manualLayout>
      </c:layout>
      <c:lineChart>
        <c:grouping val="standard"/>
        <c:varyColors val="0"/>
        <c:ser>
          <c:idx val="0"/>
          <c:order val="0"/>
          <c:tx>
            <c:strRef>
              <c:f>III.5!$B$2</c:f>
              <c:strCache>
                <c:ptCount val="1"/>
                <c:pt idx="0">
                  <c:v>Vækst-effekt</c:v>
                </c:pt>
              </c:strCache>
            </c:strRef>
          </c:tx>
          <c:spPr>
            <a:ln>
              <a:solidFill>
                <a:srgbClr val="CFB88A"/>
              </a:solidFill>
            </a:ln>
          </c:spPr>
          <c:marker>
            <c:symbol val="none"/>
          </c:marker>
          <c:cat>
            <c:numRef>
              <c:f>III.5!$A$4:$A$50</c:f>
              <c:numCache>
                <c:formatCode>0</c:formatCode>
                <c:ptCount val="4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</c:numCache>
            </c:numRef>
          </c:cat>
          <c:val>
            <c:numRef>
              <c:f>III.5!$B$4:$B$50</c:f>
              <c:numCache>
                <c:formatCode>0.00</c:formatCode>
                <c:ptCount val="47"/>
                <c:pt idx="0">
                  <c:v>0</c:v>
                </c:pt>
                <c:pt idx="1">
                  <c:v>-0.02</c:v>
                </c:pt>
                <c:pt idx="2">
                  <c:v>-0.01</c:v>
                </c:pt>
                <c:pt idx="3">
                  <c:v>0.15</c:v>
                </c:pt>
                <c:pt idx="4">
                  <c:v>-0.52</c:v>
                </c:pt>
                <c:pt idx="5">
                  <c:v>-0.01</c:v>
                </c:pt>
                <c:pt idx="6">
                  <c:v>0.26</c:v>
                </c:pt>
                <c:pt idx="7">
                  <c:v>-0.37</c:v>
                </c:pt>
                <c:pt idx="8">
                  <c:v>0</c:v>
                </c:pt>
                <c:pt idx="9">
                  <c:v>0.39</c:v>
                </c:pt>
                <c:pt idx="10">
                  <c:v>-0.46</c:v>
                </c:pt>
                <c:pt idx="11">
                  <c:v>-0.06</c:v>
                </c:pt>
                <c:pt idx="12">
                  <c:v>0</c:v>
                </c:pt>
                <c:pt idx="13">
                  <c:v>-0.6</c:v>
                </c:pt>
                <c:pt idx="14">
                  <c:v>-0.28999999999999998</c:v>
                </c:pt>
                <c:pt idx="15">
                  <c:v>-0.16</c:v>
                </c:pt>
                <c:pt idx="16">
                  <c:v>-0.03</c:v>
                </c:pt>
                <c:pt idx="17">
                  <c:v>-0.36</c:v>
                </c:pt>
                <c:pt idx="18">
                  <c:v>-0.05</c:v>
                </c:pt>
                <c:pt idx="19">
                  <c:v>0.1</c:v>
                </c:pt>
                <c:pt idx="20">
                  <c:v>0.37</c:v>
                </c:pt>
                <c:pt idx="21">
                  <c:v>-0.22</c:v>
                </c:pt>
                <c:pt idx="22">
                  <c:v>-0.7</c:v>
                </c:pt>
                <c:pt idx="23">
                  <c:v>0.14000000000000001</c:v>
                </c:pt>
                <c:pt idx="24">
                  <c:v>0.02</c:v>
                </c:pt>
                <c:pt idx="25">
                  <c:v>-0.16</c:v>
                </c:pt>
                <c:pt idx="26">
                  <c:v>-0.86</c:v>
                </c:pt>
                <c:pt idx="27">
                  <c:v>-0.48</c:v>
                </c:pt>
                <c:pt idx="28">
                  <c:v>-0.4</c:v>
                </c:pt>
                <c:pt idx="29">
                  <c:v>-0.23</c:v>
                </c:pt>
                <c:pt idx="30">
                  <c:v>-0.52</c:v>
                </c:pt>
                <c:pt idx="31">
                  <c:v>-0.33</c:v>
                </c:pt>
                <c:pt idx="32">
                  <c:v>-0.1</c:v>
                </c:pt>
                <c:pt idx="33">
                  <c:v>-0.3</c:v>
                </c:pt>
                <c:pt idx="34">
                  <c:v>-0.33</c:v>
                </c:pt>
                <c:pt idx="35">
                  <c:v>0.31</c:v>
                </c:pt>
                <c:pt idx="36">
                  <c:v>-0.54</c:v>
                </c:pt>
                <c:pt idx="37">
                  <c:v>-0.12</c:v>
                </c:pt>
                <c:pt idx="38">
                  <c:v>0.5</c:v>
                </c:pt>
                <c:pt idx="39">
                  <c:v>-0.95</c:v>
                </c:pt>
                <c:pt idx="40">
                  <c:v>-0.39</c:v>
                </c:pt>
                <c:pt idx="41">
                  <c:v>1.24</c:v>
                </c:pt>
                <c:pt idx="42">
                  <c:v>-0.39</c:v>
                </c:pt>
                <c:pt idx="43">
                  <c:v>-2.46</c:v>
                </c:pt>
                <c:pt idx="44">
                  <c:v>0.4</c:v>
                </c:pt>
                <c:pt idx="45">
                  <c:v>-1.17</c:v>
                </c:pt>
                <c:pt idx="46">
                  <c:v>0.19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III.5!$C$2</c:f>
              <c:strCache>
                <c:ptCount val="1"/>
                <c:pt idx="0">
                  <c:v>Niveau-effekt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III.5!$A$4:$A$50</c:f>
              <c:numCache>
                <c:formatCode>0</c:formatCode>
                <c:ptCount val="4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</c:numCache>
            </c:numRef>
          </c:cat>
          <c:val>
            <c:numRef>
              <c:f>III.5!$C$4:$C$50</c:f>
              <c:numCache>
                <c:formatCode>0.00</c:formatCode>
                <c:ptCount val="47"/>
                <c:pt idx="0">
                  <c:v>0.3</c:v>
                </c:pt>
                <c:pt idx="1">
                  <c:v>0.3</c:v>
                </c:pt>
                <c:pt idx="2">
                  <c:v>0.23</c:v>
                </c:pt>
                <c:pt idx="3">
                  <c:v>0.39</c:v>
                </c:pt>
                <c:pt idx="4">
                  <c:v>0.54</c:v>
                </c:pt>
                <c:pt idx="5">
                  <c:v>-0.04</c:v>
                </c:pt>
                <c:pt idx="6">
                  <c:v>0</c:v>
                </c:pt>
                <c:pt idx="7">
                  <c:v>0.37</c:v>
                </c:pt>
                <c:pt idx="8">
                  <c:v>0.18</c:v>
                </c:pt>
                <c:pt idx="9">
                  <c:v>0.34</c:v>
                </c:pt>
                <c:pt idx="10">
                  <c:v>0.23</c:v>
                </c:pt>
                <c:pt idx="11">
                  <c:v>0.17</c:v>
                </c:pt>
                <c:pt idx="12">
                  <c:v>0.32</c:v>
                </c:pt>
                <c:pt idx="13">
                  <c:v>0.4</c:v>
                </c:pt>
                <c:pt idx="14">
                  <c:v>7.0000000000000007E-2</c:v>
                </c:pt>
                <c:pt idx="15">
                  <c:v>0.17</c:v>
                </c:pt>
                <c:pt idx="16">
                  <c:v>0.1</c:v>
                </c:pt>
                <c:pt idx="17">
                  <c:v>0.2</c:v>
                </c:pt>
                <c:pt idx="18">
                  <c:v>0.22</c:v>
                </c:pt>
                <c:pt idx="19">
                  <c:v>0.19</c:v>
                </c:pt>
                <c:pt idx="20">
                  <c:v>0.09</c:v>
                </c:pt>
                <c:pt idx="21">
                  <c:v>0.39</c:v>
                </c:pt>
                <c:pt idx="22">
                  <c:v>0.13</c:v>
                </c:pt>
                <c:pt idx="23">
                  <c:v>0.15</c:v>
                </c:pt>
                <c:pt idx="24">
                  <c:v>0.15</c:v>
                </c:pt>
                <c:pt idx="25">
                  <c:v>0.17</c:v>
                </c:pt>
                <c:pt idx="26">
                  <c:v>0.15</c:v>
                </c:pt>
                <c:pt idx="27">
                  <c:v>0.34</c:v>
                </c:pt>
                <c:pt idx="28">
                  <c:v>0.11</c:v>
                </c:pt>
                <c:pt idx="29">
                  <c:v>0.28000000000000003</c:v>
                </c:pt>
                <c:pt idx="30">
                  <c:v>0.24</c:v>
                </c:pt>
                <c:pt idx="31">
                  <c:v>0.11</c:v>
                </c:pt>
                <c:pt idx="32">
                  <c:v>0.23</c:v>
                </c:pt>
                <c:pt idx="33">
                  <c:v>0.12</c:v>
                </c:pt>
                <c:pt idx="34">
                  <c:v>7.0000000000000007E-2</c:v>
                </c:pt>
                <c:pt idx="35">
                  <c:v>0</c:v>
                </c:pt>
                <c:pt idx="36">
                  <c:v>0.16</c:v>
                </c:pt>
                <c:pt idx="37">
                  <c:v>0.01</c:v>
                </c:pt>
                <c:pt idx="38">
                  <c:v>0.16</c:v>
                </c:pt>
                <c:pt idx="39">
                  <c:v>0.28000000000000003</c:v>
                </c:pt>
                <c:pt idx="40">
                  <c:v>7.0000000000000007E-2</c:v>
                </c:pt>
                <c:pt idx="41">
                  <c:v>0.14000000000000001</c:v>
                </c:pt>
                <c:pt idx="42">
                  <c:v>-0.04</c:v>
                </c:pt>
                <c:pt idx="43">
                  <c:v>-0.04</c:v>
                </c:pt>
                <c:pt idx="44">
                  <c:v>0.06</c:v>
                </c:pt>
                <c:pt idx="45">
                  <c:v>-0.01</c:v>
                </c:pt>
                <c:pt idx="46">
                  <c:v>-0.06</c:v>
                </c:pt>
              </c:numCache>
            </c:numRef>
          </c:val>
          <c:smooth val="0"/>
        </c:ser>
        <c:ser>
          <c:idx val="2"/>
          <c:order val="2"/>
          <c:tx>
            <c:v>Gennemsnit</c:v>
          </c:tx>
          <c:spPr>
            <a:ln w="19050">
              <a:solidFill>
                <a:srgbClr val="CFB88A"/>
              </a:solidFill>
              <a:prstDash val="sysDash"/>
            </a:ln>
          </c:spPr>
          <c:marker>
            <c:symbol val="none"/>
          </c:marker>
          <c:cat>
            <c:numRef>
              <c:f>III.5!$A$4:$A$50</c:f>
              <c:numCache>
                <c:formatCode>0</c:formatCode>
                <c:ptCount val="4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</c:numCache>
            </c:numRef>
          </c:cat>
          <c:val>
            <c:numRef>
              <c:f>III.5!$D$4:$D$50</c:f>
              <c:numCache>
                <c:formatCode>0.00</c:formatCode>
                <c:ptCount val="47"/>
                <c:pt idx="2">
                  <c:v>-0.08</c:v>
                </c:pt>
                <c:pt idx="3">
                  <c:v>-8.2000000000000003E-2</c:v>
                </c:pt>
                <c:pt idx="4">
                  <c:v>-2.6000000000000002E-2</c:v>
                </c:pt>
                <c:pt idx="5">
                  <c:v>-9.8000000000000004E-2</c:v>
                </c:pt>
                <c:pt idx="6">
                  <c:v>-0.128</c:v>
                </c:pt>
                <c:pt idx="7">
                  <c:v>5.4000000000000006E-2</c:v>
                </c:pt>
                <c:pt idx="8">
                  <c:v>-3.5999999999999997E-2</c:v>
                </c:pt>
                <c:pt idx="9">
                  <c:v>-0.1</c:v>
                </c:pt>
                <c:pt idx="10">
                  <c:v>-2.6000000000000002E-2</c:v>
                </c:pt>
                <c:pt idx="11">
                  <c:v>-0.14599999999999999</c:v>
                </c:pt>
                <c:pt idx="12">
                  <c:v>-0.28200000000000003</c:v>
                </c:pt>
                <c:pt idx="13">
                  <c:v>-0.22199999999999998</c:v>
                </c:pt>
                <c:pt idx="14">
                  <c:v>-0.21599999999999997</c:v>
                </c:pt>
                <c:pt idx="15">
                  <c:v>-0.28799999999999998</c:v>
                </c:pt>
                <c:pt idx="16">
                  <c:v>-0.17799999999999999</c:v>
                </c:pt>
                <c:pt idx="17">
                  <c:v>-0.10000000000000002</c:v>
                </c:pt>
                <c:pt idx="18">
                  <c:v>6.0000000000000053E-3</c:v>
                </c:pt>
                <c:pt idx="19">
                  <c:v>-3.1999999999999987E-2</c:v>
                </c:pt>
                <c:pt idx="20">
                  <c:v>-0.1</c:v>
                </c:pt>
                <c:pt idx="21">
                  <c:v>-6.1999999999999986E-2</c:v>
                </c:pt>
                <c:pt idx="22">
                  <c:v>-7.7999999999999986E-2</c:v>
                </c:pt>
                <c:pt idx="23">
                  <c:v>-0.184</c:v>
                </c:pt>
                <c:pt idx="24">
                  <c:v>-0.312</c:v>
                </c:pt>
                <c:pt idx="25">
                  <c:v>-0.26799999999999996</c:v>
                </c:pt>
                <c:pt idx="26">
                  <c:v>-0.376</c:v>
                </c:pt>
                <c:pt idx="27">
                  <c:v>-0.42599999999999999</c:v>
                </c:pt>
                <c:pt idx="28">
                  <c:v>-0.49799999999999994</c:v>
                </c:pt>
                <c:pt idx="29">
                  <c:v>-0.39200000000000002</c:v>
                </c:pt>
                <c:pt idx="30">
                  <c:v>-0.316</c:v>
                </c:pt>
                <c:pt idx="31">
                  <c:v>-0.29600000000000004</c:v>
                </c:pt>
                <c:pt idx="32">
                  <c:v>-0.316</c:v>
                </c:pt>
                <c:pt idx="33">
                  <c:v>-0.15</c:v>
                </c:pt>
                <c:pt idx="34">
                  <c:v>-0.192</c:v>
                </c:pt>
                <c:pt idx="35">
                  <c:v>-0.19600000000000001</c:v>
                </c:pt>
                <c:pt idx="36">
                  <c:v>-3.6000000000000011E-2</c:v>
                </c:pt>
                <c:pt idx="37">
                  <c:v>-0.16</c:v>
                </c:pt>
                <c:pt idx="38">
                  <c:v>-0.3</c:v>
                </c:pt>
                <c:pt idx="39">
                  <c:v>5.6000000000000008E-2</c:v>
                </c:pt>
                <c:pt idx="40">
                  <c:v>2.0000000000000018E-3</c:v>
                </c:pt>
                <c:pt idx="41">
                  <c:v>-0.59</c:v>
                </c:pt>
                <c:pt idx="42">
                  <c:v>-0.32</c:v>
                </c:pt>
                <c:pt idx="43">
                  <c:v>-0.47599999999999998</c:v>
                </c:pt>
                <c:pt idx="44">
                  <c:v>-0.68600000000000005</c:v>
                </c:pt>
              </c:numCache>
            </c:numRef>
          </c:val>
          <c:smooth val="0"/>
        </c:ser>
        <c:ser>
          <c:idx val="3"/>
          <c:order val="3"/>
          <c:tx>
            <c:v>Gennemsnit</c:v>
          </c:tx>
          <c:spPr>
            <a:ln w="19050">
              <a:solidFill>
                <a:srgbClr val="139123"/>
              </a:solidFill>
              <a:prstDash val="sysDash"/>
            </a:ln>
          </c:spPr>
          <c:marker>
            <c:symbol val="none"/>
          </c:marker>
          <c:cat>
            <c:numRef>
              <c:f>III.5!$A$4:$A$50</c:f>
              <c:numCache>
                <c:formatCode>0</c:formatCode>
                <c:ptCount val="47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</c:numCache>
            </c:numRef>
          </c:cat>
          <c:val>
            <c:numRef>
              <c:f>III.5!$E$4:$E$50</c:f>
              <c:numCache>
                <c:formatCode>0.00</c:formatCode>
                <c:ptCount val="47"/>
                <c:pt idx="2">
                  <c:v>0.35199999999999998</c:v>
                </c:pt>
                <c:pt idx="3">
                  <c:v>0.28399999999999997</c:v>
                </c:pt>
                <c:pt idx="4">
                  <c:v>0.22400000000000003</c:v>
                </c:pt>
                <c:pt idx="5">
                  <c:v>0.252</c:v>
                </c:pt>
                <c:pt idx="6">
                  <c:v>0.21000000000000002</c:v>
                </c:pt>
                <c:pt idx="7">
                  <c:v>0.17</c:v>
                </c:pt>
                <c:pt idx="8">
                  <c:v>0.22400000000000003</c:v>
                </c:pt>
                <c:pt idx="9">
                  <c:v>0.25800000000000001</c:v>
                </c:pt>
                <c:pt idx="10">
                  <c:v>0.248</c:v>
                </c:pt>
                <c:pt idx="11">
                  <c:v>0.29199999999999998</c:v>
                </c:pt>
                <c:pt idx="12">
                  <c:v>0.23800000000000004</c:v>
                </c:pt>
                <c:pt idx="13">
                  <c:v>0.22599999999999998</c:v>
                </c:pt>
                <c:pt idx="14">
                  <c:v>0.21200000000000002</c:v>
                </c:pt>
                <c:pt idx="15">
                  <c:v>0.188</c:v>
                </c:pt>
                <c:pt idx="16">
                  <c:v>0.152</c:v>
                </c:pt>
                <c:pt idx="17">
                  <c:v>0.17600000000000002</c:v>
                </c:pt>
                <c:pt idx="18">
                  <c:v>0.15999999999999998</c:v>
                </c:pt>
                <c:pt idx="19">
                  <c:v>0.21800000000000003</c:v>
                </c:pt>
                <c:pt idx="20">
                  <c:v>0.20400000000000001</c:v>
                </c:pt>
                <c:pt idx="21">
                  <c:v>0.19</c:v>
                </c:pt>
                <c:pt idx="22">
                  <c:v>0.182</c:v>
                </c:pt>
                <c:pt idx="23">
                  <c:v>0.19800000000000001</c:v>
                </c:pt>
                <c:pt idx="24">
                  <c:v>0.15000000000000002</c:v>
                </c:pt>
                <c:pt idx="25">
                  <c:v>0.192</c:v>
                </c:pt>
                <c:pt idx="26">
                  <c:v>0.184</c:v>
                </c:pt>
                <c:pt idx="27">
                  <c:v>0.21000000000000002</c:v>
                </c:pt>
                <c:pt idx="28">
                  <c:v>0.22400000000000003</c:v>
                </c:pt>
                <c:pt idx="29">
                  <c:v>0.21600000000000003</c:v>
                </c:pt>
                <c:pt idx="30">
                  <c:v>0.19400000000000001</c:v>
                </c:pt>
                <c:pt idx="31">
                  <c:v>0.19600000000000001</c:v>
                </c:pt>
                <c:pt idx="32">
                  <c:v>0.154</c:v>
                </c:pt>
                <c:pt idx="33">
                  <c:v>0.10600000000000001</c:v>
                </c:pt>
                <c:pt idx="34">
                  <c:v>0.11599999999999999</c:v>
                </c:pt>
                <c:pt idx="35">
                  <c:v>7.1999999999999995E-2</c:v>
                </c:pt>
                <c:pt idx="36">
                  <c:v>0.08</c:v>
                </c:pt>
                <c:pt idx="37">
                  <c:v>0.12200000000000003</c:v>
                </c:pt>
                <c:pt idx="38">
                  <c:v>0.13600000000000004</c:v>
                </c:pt>
                <c:pt idx="39">
                  <c:v>0.13200000000000001</c:v>
                </c:pt>
                <c:pt idx="40">
                  <c:v>0.122</c:v>
                </c:pt>
                <c:pt idx="41">
                  <c:v>8.2000000000000017E-2</c:v>
                </c:pt>
                <c:pt idx="42">
                  <c:v>3.7999999999999999E-2</c:v>
                </c:pt>
                <c:pt idx="43">
                  <c:v>2.1999999999999999E-2</c:v>
                </c:pt>
                <c:pt idx="44">
                  <c:v>-1.7999999999999999E-2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94944"/>
        <c:axId val="118196480"/>
      </c:lineChart>
      <c:catAx>
        <c:axId val="1181949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1819648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8196480"/>
        <c:scaling>
          <c:orientation val="minMax"/>
          <c:max val="1"/>
          <c:min val="-1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da-DK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Pct.point</a:t>
                </a:r>
              </a:p>
            </c:rich>
          </c:tx>
          <c:layout>
            <c:manualLayout>
              <c:xMode val="edge"/>
              <c:yMode val="edge"/>
              <c:x val="0"/>
              <c:y val="2.3795931758530186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da-DK"/>
          </a:p>
        </c:txPr>
        <c:crossAx val="118194944"/>
        <c:crosses val="autoZero"/>
        <c:crossBetween val="midCat"/>
        <c:majorUnit val="0.25"/>
      </c:valAx>
      <c:spPr>
        <a:noFill/>
      </c:spPr>
    </c:plotArea>
    <c:legend>
      <c:legendPos val="r"/>
      <c:layout>
        <c:manualLayout>
          <c:xMode val="edge"/>
          <c:yMode val="edge"/>
          <c:x val="9.3874234470691167E-2"/>
          <c:y val="0.14294254884806065"/>
          <c:w val="0.53480555555555553"/>
          <c:h val="0.10614975211431904"/>
        </c:manualLayout>
      </c:layout>
      <c:overlay val="0"/>
      <c:spPr>
        <a:solidFill>
          <a:srgbClr val="FFFF99"/>
        </a:solidFill>
      </c:spPr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file:///N:\RAPPORT\E17\kap3\nib\rapfig\fig\nivvaekst.wmf" TargetMode="External"/><Relationship Id="rId1" Type="http://schemas.openxmlformats.org/officeDocument/2006/relationships/image" Target="../media/image11.w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file:///N:\RAPPORT\E17\kap3\nib\rapfig\fig\rulaar.wmf" TargetMode="External"/><Relationship Id="rId1" Type="http://schemas.openxmlformats.org/officeDocument/2006/relationships/image" Target="../media/image2.w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2.w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wmf"/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file:///N:\RAPPORT\E17\kap3\nib\rapfig\fig\dekompsek.wmf" TargetMode="External"/><Relationship Id="rId2" Type="http://schemas.openxmlformats.org/officeDocument/2006/relationships/image" Target="../media/image8.wmf"/><Relationship Id="rId1" Type="http://schemas.openxmlformats.org/officeDocument/2006/relationships/chart" Target="../charts/chart15.xml"/><Relationship Id="rId5" Type="http://schemas.openxmlformats.org/officeDocument/2006/relationships/chart" Target="../charts/chart16.xml"/><Relationship Id="rId4" Type="http://schemas.openxmlformats.org/officeDocument/2006/relationships/image" Target="../media/image14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file:///N:\RAPPORT\E17\kap3\nib\rapfig\fig\rulaar.wmf" TargetMode="External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N:\RAPPORT\E17\kap3\nib\rapfig\fig\syfsek.wmf" TargetMode="External"/><Relationship Id="rId2" Type="http://schemas.openxmlformats.org/officeDocument/2006/relationships/image" Target="../media/image3.wmf"/><Relationship Id="rId1" Type="http://schemas.openxmlformats.org/officeDocument/2006/relationships/chart" Target="../charts/chart3.xml"/><Relationship Id="rId6" Type="http://schemas.openxmlformats.org/officeDocument/2006/relationships/image" Target="file:///N:\RAPPORT\E17\kap3\nib\rapfig\fig\shqsek.wmf" TargetMode="External"/><Relationship Id="rId5" Type="http://schemas.openxmlformats.org/officeDocument/2006/relationships/image" Target="../media/image4.wmf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\\prod.sitad.dk\dfs\CU2252\faelles\N-DREV\RAPPORT\E17\kap3\nib\rapfig\fig\tpindeks.wmf" TargetMode="External"/><Relationship Id="rId2" Type="http://schemas.openxmlformats.org/officeDocument/2006/relationships/image" Target="../media/image5.wmf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file:///N:\RAPPORT\E17\kap3\nib\rapfig\fig\ABniv.wmf" TargetMode="External"/><Relationship Id="rId1" Type="http://schemas.openxmlformats.org/officeDocument/2006/relationships/image" Target="../media/image6.wmf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image" Target="file:///N:\RAPPORT\E17\kap3\nib\rapfig\fig\ABforloeb.wmf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N:\RAPPORT\E17\kap3\nib\rapfig\fig\dekompsek.wmf" TargetMode="External"/><Relationship Id="rId2" Type="http://schemas.openxmlformats.org/officeDocument/2006/relationships/image" Target="../media/image8.wmf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file:///N:\RAPPORT\E17\kap3\nib\rapfig\fig\nivvaekstsek.wmf" TargetMode="External"/><Relationship Id="rId1" Type="http://schemas.openxmlformats.org/officeDocument/2006/relationships/image" Target="../media/image9.w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file:///N:\RAPPORT\E17\kap3\nib\rapfig\fig\prodn.wmf" TargetMode="External"/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90359</xdr:colOff>
      <xdr:row>32</xdr:row>
      <xdr:rowOff>104775</xdr:rowOff>
    </xdr:from>
    <xdr:to>
      <xdr:col>11</xdr:col>
      <xdr:colOff>342900</xdr:colOff>
      <xdr:row>55</xdr:row>
      <xdr:rowOff>98363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3209" y="5657850"/>
          <a:ext cx="5357941" cy="3717863"/>
        </a:xfrm>
        <a:prstGeom prst="rect">
          <a:avLst/>
        </a:prstGeom>
      </xdr:spPr>
    </xdr:pic>
    <xdr:clientData/>
  </xdr:twoCellAnchor>
  <xdr:twoCellAnchor editAs="absolute">
    <xdr:from>
      <xdr:col>3</xdr:col>
      <xdr:colOff>447675</xdr:colOff>
      <xdr:row>4</xdr:row>
      <xdr:rowOff>85725</xdr:rowOff>
    </xdr:from>
    <xdr:to>
      <xdr:col>12</xdr:col>
      <xdr:colOff>19050</xdr:colOff>
      <xdr:row>31</xdr:row>
      <xdr:rowOff>9525</xdr:rowOff>
    </xdr:to>
    <xdr:graphicFrame macro="">
      <xdr:nvGraphicFramePr>
        <xdr:cNvPr id="7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390525</xdr:colOff>
      <xdr:row>4</xdr:row>
      <xdr:rowOff>142875</xdr:rowOff>
    </xdr:from>
    <xdr:to>
      <xdr:col>20</xdr:col>
      <xdr:colOff>117475</xdr:colOff>
      <xdr:row>17</xdr:row>
      <xdr:rowOff>126365</xdr:rowOff>
    </xdr:to>
    <xdr:pic>
      <xdr:nvPicPr>
        <xdr:cNvPr id="4" name="Billede 3"/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1725275" y="1104900"/>
          <a:ext cx="3384550" cy="2088515"/>
        </a:xfrm>
        <a:prstGeom prst="rect">
          <a:avLst/>
        </a:prstGeom>
      </xdr:spPr>
    </xdr:pic>
    <xdr:clientData/>
  </xdr:twoCellAnchor>
  <xdr:twoCellAnchor>
    <xdr:from>
      <xdr:col>5</xdr:col>
      <xdr:colOff>800100</xdr:colOff>
      <xdr:row>3</xdr:row>
      <xdr:rowOff>76200</xdr:rowOff>
    </xdr:from>
    <xdr:to>
      <xdr:col>12</xdr:col>
      <xdr:colOff>552450</xdr:colOff>
      <xdr:row>20</xdr:row>
      <xdr:rowOff>66675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866775</xdr:colOff>
      <xdr:row>25</xdr:row>
      <xdr:rowOff>85725</xdr:rowOff>
    </xdr:from>
    <xdr:to>
      <xdr:col>10</xdr:col>
      <xdr:colOff>506730</xdr:colOff>
      <xdr:row>37</xdr:row>
      <xdr:rowOff>142240</xdr:rowOff>
    </xdr:to>
    <xdr:pic>
      <xdr:nvPicPr>
        <xdr:cNvPr id="2" name="Billede 1"/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6686550" y="4505325"/>
          <a:ext cx="3240405" cy="1999615"/>
        </a:xfrm>
        <a:prstGeom prst="rect">
          <a:avLst/>
        </a:prstGeom>
      </xdr:spPr>
    </xdr:pic>
    <xdr:clientData/>
  </xdr:twoCellAnchor>
  <xdr:twoCellAnchor>
    <xdr:from>
      <xdr:col>5</xdr:col>
      <xdr:colOff>666750</xdr:colOff>
      <xdr:row>7</xdr:row>
      <xdr:rowOff>4762</xdr:rowOff>
    </xdr:from>
    <xdr:to>
      <xdr:col>12</xdr:col>
      <xdr:colOff>419100</xdr:colOff>
      <xdr:row>23</xdr:row>
      <xdr:rowOff>157162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25</xdr:row>
      <xdr:rowOff>38100</xdr:rowOff>
    </xdr:from>
    <xdr:to>
      <xdr:col>12</xdr:col>
      <xdr:colOff>571500</xdr:colOff>
      <xdr:row>41</xdr:row>
      <xdr:rowOff>15872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4457700"/>
          <a:ext cx="4162425" cy="2568572"/>
        </a:xfrm>
        <a:prstGeom prst="rect">
          <a:avLst/>
        </a:prstGeom>
      </xdr:spPr>
    </xdr:pic>
    <xdr:clientData/>
  </xdr:twoCellAnchor>
  <xdr:twoCellAnchor>
    <xdr:from>
      <xdr:col>6</xdr:col>
      <xdr:colOff>161925</xdr:colOff>
      <xdr:row>5</xdr:row>
      <xdr:rowOff>123825</xdr:rowOff>
    </xdr:from>
    <xdr:to>
      <xdr:col>13</xdr:col>
      <xdr:colOff>180975</xdr:colOff>
      <xdr:row>22</xdr:row>
      <xdr:rowOff>114300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5</xdr:row>
      <xdr:rowOff>123825</xdr:rowOff>
    </xdr:from>
    <xdr:to>
      <xdr:col>13</xdr:col>
      <xdr:colOff>180975</xdr:colOff>
      <xdr:row>22</xdr:row>
      <xdr:rowOff>114300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419100</xdr:colOff>
      <xdr:row>24</xdr:row>
      <xdr:rowOff>142875</xdr:rowOff>
    </xdr:from>
    <xdr:to>
      <xdr:col>12</xdr:col>
      <xdr:colOff>9525</xdr:colOff>
      <xdr:row>38</xdr:row>
      <xdr:rowOff>56566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4400550"/>
          <a:ext cx="3533775" cy="218064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4</xdr:row>
      <xdr:rowOff>33337</xdr:rowOff>
    </xdr:from>
    <xdr:to>
      <xdr:col>17</xdr:col>
      <xdr:colOff>295275</xdr:colOff>
      <xdr:row>21</xdr:row>
      <xdr:rowOff>23812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161924</xdr:colOff>
      <xdr:row>23</xdr:row>
      <xdr:rowOff>114300</xdr:rowOff>
    </xdr:from>
    <xdr:to>
      <xdr:col>16</xdr:col>
      <xdr:colOff>590549</xdr:colOff>
      <xdr:row>39</xdr:row>
      <xdr:rowOff>133350</xdr:rowOff>
    </xdr:to>
    <xdr:pic>
      <xdr:nvPicPr>
        <xdr:cNvPr id="3" name="Billede 2"/>
        <xdr:cNvPicPr/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9220199" y="4591050"/>
          <a:ext cx="4086225" cy="2609850"/>
        </a:xfrm>
        <a:prstGeom prst="rect">
          <a:avLst/>
        </a:prstGeom>
      </xdr:spPr>
    </xdr:pic>
    <xdr:clientData/>
  </xdr:twoCellAnchor>
  <xdr:twoCellAnchor editAs="oneCell">
    <xdr:from>
      <xdr:col>19</xdr:col>
      <xdr:colOff>342900</xdr:colOff>
      <xdr:row>23</xdr:row>
      <xdr:rowOff>133350</xdr:rowOff>
    </xdr:from>
    <xdr:to>
      <xdr:col>26</xdr:col>
      <xdr:colOff>413065</xdr:colOff>
      <xdr:row>40</xdr:row>
      <xdr:rowOff>57150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7575" y="4610100"/>
          <a:ext cx="4337365" cy="2676525"/>
        </a:xfrm>
        <a:prstGeom prst="rect">
          <a:avLst/>
        </a:prstGeom>
      </xdr:spPr>
    </xdr:pic>
    <xdr:clientData/>
  </xdr:twoCellAnchor>
  <xdr:twoCellAnchor>
    <xdr:from>
      <xdr:col>19</xdr:col>
      <xdr:colOff>38100</xdr:colOff>
      <xdr:row>4</xdr:row>
      <xdr:rowOff>38100</xdr:rowOff>
    </xdr:from>
    <xdr:to>
      <xdr:col>26</xdr:col>
      <xdr:colOff>342900</xdr:colOff>
      <xdr:row>21</xdr:row>
      <xdr:rowOff>28575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0.87708</cdr:x>
      <cdr:y>0.13368</cdr:y>
    </cdr:from>
    <cdr:to>
      <cdr:x>0.93125</cdr:x>
      <cdr:y>0.21354</cdr:y>
    </cdr:to>
    <cdr:sp macro="" textlink="">
      <cdr:nvSpPr>
        <cdr:cNvPr id="4" name="Tekstboks 3"/>
        <cdr:cNvSpPr txBox="1"/>
      </cdr:nvSpPr>
      <cdr:spPr>
        <a:xfrm xmlns:a="http://schemas.openxmlformats.org/drawingml/2006/main">
          <a:off x="4010026" y="366713"/>
          <a:ext cx="247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a-DK" sz="1100"/>
        </a:p>
        <a:p xmlns:a="http://schemas.openxmlformats.org/drawingml/2006/main">
          <a:endParaRPr lang="da-DK" sz="1100"/>
        </a:p>
      </cdr:txBody>
    </cdr:sp>
  </cdr:relSizeAnchor>
  <cdr:relSizeAnchor xmlns:cdr="http://schemas.openxmlformats.org/drawingml/2006/chartDrawing">
    <cdr:from>
      <cdr:x>0.05385</cdr:x>
      <cdr:y>0.02269</cdr:y>
    </cdr:from>
    <cdr:to>
      <cdr:x>0.15165</cdr:x>
      <cdr:y>0.05446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725" y="142875"/>
          <a:ext cx="8477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866775</xdr:colOff>
      <xdr:row>25</xdr:row>
      <xdr:rowOff>85725</xdr:rowOff>
    </xdr:from>
    <xdr:to>
      <xdr:col>10</xdr:col>
      <xdr:colOff>506730</xdr:colOff>
      <xdr:row>37</xdr:row>
      <xdr:rowOff>142240</xdr:rowOff>
    </xdr:to>
    <xdr:pic>
      <xdr:nvPicPr>
        <xdr:cNvPr id="4" name="Billede 3"/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686425" y="4181475"/>
          <a:ext cx="3240405" cy="1999615"/>
        </a:xfrm>
        <a:prstGeom prst="rect">
          <a:avLst/>
        </a:prstGeom>
      </xdr:spPr>
    </xdr:pic>
    <xdr:clientData/>
  </xdr:twoCellAnchor>
  <xdr:twoCellAnchor>
    <xdr:from>
      <xdr:col>5</xdr:col>
      <xdr:colOff>666750</xdr:colOff>
      <xdr:row>7</xdr:row>
      <xdr:rowOff>4762</xdr:rowOff>
    </xdr:from>
    <xdr:to>
      <xdr:col>12</xdr:col>
      <xdr:colOff>419100</xdr:colOff>
      <xdr:row>23</xdr:row>
      <xdr:rowOff>157162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7</xdr:row>
      <xdr:rowOff>90487</xdr:rowOff>
    </xdr:from>
    <xdr:to>
      <xdr:col>16</xdr:col>
      <xdr:colOff>295275</xdr:colOff>
      <xdr:row>24</xdr:row>
      <xdr:rowOff>80962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523875</xdr:colOff>
      <xdr:row>8</xdr:row>
      <xdr:rowOff>95250</xdr:rowOff>
    </xdr:from>
    <xdr:to>
      <xdr:col>23</xdr:col>
      <xdr:colOff>457200</xdr:colOff>
      <xdr:row>22</xdr:row>
      <xdr:rowOff>142875</xdr:rowOff>
    </xdr:to>
    <xdr:pic>
      <xdr:nvPicPr>
        <xdr:cNvPr id="6" name="Billede 5"/>
        <xdr:cNvPicPr/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3182600" y="1581150"/>
          <a:ext cx="3590925" cy="2314575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25</xdr:row>
      <xdr:rowOff>104775</xdr:rowOff>
    </xdr:from>
    <xdr:to>
      <xdr:col>16</xdr:col>
      <xdr:colOff>304800</xdr:colOff>
      <xdr:row>42</xdr:row>
      <xdr:rowOff>95250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18</xdr:col>
      <xdr:colOff>0</xdr:colOff>
      <xdr:row>26</xdr:row>
      <xdr:rowOff>0</xdr:rowOff>
    </xdr:from>
    <xdr:to>
      <xdr:col>23</xdr:col>
      <xdr:colOff>390525</xdr:colOff>
      <xdr:row>38</xdr:row>
      <xdr:rowOff>28575</xdr:rowOff>
    </xdr:to>
    <xdr:pic>
      <xdr:nvPicPr>
        <xdr:cNvPr id="8" name="Billede 7"/>
        <xdr:cNvPicPr/>
      </xdr:nvPicPr>
      <xdr:blipFill>
        <a:blip xmlns:r="http://schemas.openxmlformats.org/officeDocument/2006/relationships" r:embed="rId5" r:link="rId6"/>
        <a:stretch>
          <a:fillRect/>
        </a:stretch>
      </xdr:blipFill>
      <xdr:spPr>
        <a:xfrm>
          <a:off x="13268325" y="4400550"/>
          <a:ext cx="3438525" cy="19716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66675</xdr:rowOff>
    </xdr:from>
    <xdr:to>
      <xdr:col>13</xdr:col>
      <xdr:colOff>314325</xdr:colOff>
      <xdr:row>20</xdr:row>
      <xdr:rowOff>57150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590549</xdr:colOff>
      <xdr:row>3</xdr:row>
      <xdr:rowOff>123825</xdr:rowOff>
    </xdr:from>
    <xdr:to>
      <xdr:col>21</xdr:col>
      <xdr:colOff>276224</xdr:colOff>
      <xdr:row>19</xdr:row>
      <xdr:rowOff>38100</xdr:rowOff>
    </xdr:to>
    <xdr:pic>
      <xdr:nvPicPr>
        <xdr:cNvPr id="4" name="Billede 3"/>
        <xdr:cNvPicPr/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0848974" y="1143000"/>
          <a:ext cx="3952875" cy="2505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390525</xdr:colOff>
      <xdr:row>5</xdr:row>
      <xdr:rowOff>104774</xdr:rowOff>
    </xdr:from>
    <xdr:to>
      <xdr:col>19</xdr:col>
      <xdr:colOff>219075</xdr:colOff>
      <xdr:row>18</xdr:row>
      <xdr:rowOff>47624</xdr:rowOff>
    </xdr:to>
    <xdr:pic>
      <xdr:nvPicPr>
        <xdr:cNvPr id="3" name="Billede 2"/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1258550" y="1066799"/>
          <a:ext cx="3486150" cy="2047875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381000</xdr:colOff>
      <xdr:row>24</xdr:row>
      <xdr:rowOff>85724</xdr:rowOff>
    </xdr:from>
    <xdr:to>
      <xdr:col>19</xdr:col>
      <xdr:colOff>190500</xdr:colOff>
      <xdr:row>37</xdr:row>
      <xdr:rowOff>47625</xdr:rowOff>
    </xdr:to>
    <xdr:pic>
      <xdr:nvPicPr>
        <xdr:cNvPr id="4" name="Billede 3"/>
        <xdr:cNvPicPr/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11249025" y="4124324"/>
          <a:ext cx="3467100" cy="2066926"/>
        </a:xfrm>
        <a:prstGeom prst="rect">
          <a:avLst/>
        </a:prstGeom>
      </xdr:spPr>
    </xdr:pic>
    <xdr:clientData/>
  </xdr:twoCellAnchor>
  <xdr:twoCellAnchor>
    <xdr:from>
      <xdr:col>5</xdr:col>
      <xdr:colOff>542925</xdr:colOff>
      <xdr:row>2</xdr:row>
      <xdr:rowOff>66675</xdr:rowOff>
    </xdr:from>
    <xdr:to>
      <xdr:col>12</xdr:col>
      <xdr:colOff>295275</xdr:colOff>
      <xdr:row>20</xdr:row>
      <xdr:rowOff>57150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571500</xdr:colOff>
      <xdr:row>21</xdr:row>
      <xdr:rowOff>133350</xdr:rowOff>
    </xdr:from>
    <xdr:to>
      <xdr:col>12</xdr:col>
      <xdr:colOff>323850</xdr:colOff>
      <xdr:row>38</xdr:row>
      <xdr:rowOff>123825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4</xdr:row>
      <xdr:rowOff>80962</xdr:rowOff>
    </xdr:from>
    <xdr:to>
      <xdr:col>11</xdr:col>
      <xdr:colOff>390525</xdr:colOff>
      <xdr:row>21</xdr:row>
      <xdr:rowOff>71437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609599</xdr:colOff>
      <xdr:row>5</xdr:row>
      <xdr:rowOff>85725</xdr:rowOff>
    </xdr:from>
    <xdr:to>
      <xdr:col>20</xdr:col>
      <xdr:colOff>428624</xdr:colOff>
      <xdr:row>21</xdr:row>
      <xdr:rowOff>104775</xdr:rowOff>
    </xdr:to>
    <xdr:pic>
      <xdr:nvPicPr>
        <xdr:cNvPr id="4" name="Billede 3"/>
        <xdr:cNvPicPr/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10763249" y="1428750"/>
          <a:ext cx="4086225" cy="2609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123825</xdr:colOff>
      <xdr:row>3</xdr:row>
      <xdr:rowOff>142875</xdr:rowOff>
    </xdr:from>
    <xdr:to>
      <xdr:col>19</xdr:col>
      <xdr:colOff>447675</xdr:colOff>
      <xdr:row>17</xdr:row>
      <xdr:rowOff>133350</xdr:rowOff>
    </xdr:to>
    <xdr:pic>
      <xdr:nvPicPr>
        <xdr:cNvPr id="3" name="Billede 2"/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11458575" y="942975"/>
          <a:ext cx="3371850" cy="2257425"/>
        </a:xfrm>
        <a:prstGeom prst="rect">
          <a:avLst/>
        </a:prstGeom>
      </xdr:spPr>
    </xdr:pic>
    <xdr:clientData/>
  </xdr:twoCellAnchor>
  <xdr:twoCellAnchor>
    <xdr:from>
      <xdr:col>5</xdr:col>
      <xdr:colOff>409575</xdr:colOff>
      <xdr:row>3</xdr:row>
      <xdr:rowOff>0</xdr:rowOff>
    </xdr:from>
    <xdr:to>
      <xdr:col>12</xdr:col>
      <xdr:colOff>161925</xdr:colOff>
      <xdr:row>19</xdr:row>
      <xdr:rowOff>152400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304800</xdr:colOff>
      <xdr:row>4</xdr:row>
      <xdr:rowOff>28575</xdr:rowOff>
    </xdr:from>
    <xdr:to>
      <xdr:col>18</xdr:col>
      <xdr:colOff>47625</xdr:colOff>
      <xdr:row>19</xdr:row>
      <xdr:rowOff>38100</xdr:rowOff>
    </xdr:to>
    <xdr:pic>
      <xdr:nvPicPr>
        <xdr:cNvPr id="4" name="Billede 3"/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9810750" y="990600"/>
          <a:ext cx="4010025" cy="2438400"/>
        </a:xfrm>
        <a:prstGeom prst="rect">
          <a:avLst/>
        </a:prstGeom>
      </xdr:spPr>
    </xdr:pic>
    <xdr:clientData/>
  </xdr:twoCellAnchor>
  <xdr:twoCellAnchor>
    <xdr:from>
      <xdr:col>4</xdr:col>
      <xdr:colOff>314325</xdr:colOff>
      <xdr:row>3</xdr:row>
      <xdr:rowOff>142875</xdr:rowOff>
    </xdr:from>
    <xdr:to>
      <xdr:col>10</xdr:col>
      <xdr:colOff>123825</xdr:colOff>
      <xdr:row>20</xdr:row>
      <xdr:rowOff>133350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W95"/>
  <sheetViews>
    <sheetView tabSelected="1" zoomScaleNormal="100" workbookViewId="0"/>
  </sheetViews>
  <sheetFormatPr defaultRowHeight="12.75" x14ac:dyDescent="0.2"/>
  <cols>
    <col min="1" max="1" width="23" style="24" customWidth="1"/>
    <col min="2" max="2" width="54" style="22" customWidth="1"/>
    <col min="3" max="3" width="15.28515625" style="22" customWidth="1"/>
    <col min="4" max="4" width="13.5703125" style="22" customWidth="1"/>
    <col min="5" max="5" width="13.42578125" style="24" customWidth="1"/>
    <col min="6" max="6" width="13.140625" style="24" customWidth="1"/>
    <col min="7" max="7" width="13.42578125" style="24" customWidth="1"/>
    <col min="8" max="16384" width="9.140625" style="24"/>
  </cols>
  <sheetData>
    <row r="1" spans="1:23" s="3" customFormat="1" ht="37.5" customHeight="1" x14ac:dyDescent="0.35">
      <c r="A1" s="1" t="s">
        <v>5</v>
      </c>
      <c r="B1" s="2"/>
      <c r="C1" s="2"/>
      <c r="D1" s="2"/>
      <c r="E1" s="2"/>
    </row>
    <row r="2" spans="1:23" s="3" customFormat="1" ht="30" customHeight="1" x14ac:dyDescent="0.35">
      <c r="A2" s="2" t="s">
        <v>8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7" customFormat="1" x14ac:dyDescent="0.2">
      <c r="A3" s="16"/>
      <c r="B3" s="80"/>
      <c r="C3" s="81"/>
      <c r="D3" s="81"/>
    </row>
    <row r="4" spans="1:23" s="17" customFormat="1" ht="15.75" x14ac:dyDescent="0.25">
      <c r="A4" s="15" t="s">
        <v>3</v>
      </c>
      <c r="B4" s="16"/>
      <c r="C4" s="13"/>
      <c r="D4" s="13"/>
    </row>
    <row r="5" spans="1:23" s="6" customFormat="1" x14ac:dyDescent="0.2">
      <c r="A5" s="18"/>
      <c r="B5" s="19"/>
      <c r="C5" s="8"/>
      <c r="D5" s="8"/>
      <c r="E5" s="8"/>
      <c r="F5" s="8"/>
      <c r="G5" s="8"/>
    </row>
    <row r="6" spans="1:23" x14ac:dyDescent="0.2">
      <c r="A6" s="20" t="s">
        <v>1</v>
      </c>
      <c r="B6" s="21" t="s">
        <v>2</v>
      </c>
      <c r="E6" s="22"/>
      <c r="F6" s="22"/>
      <c r="G6" s="22"/>
    </row>
    <row r="7" spans="1:23" x14ac:dyDescent="0.2">
      <c r="A7" s="70" t="str">
        <f>III.1!$A$1</f>
        <v>III.1</v>
      </c>
      <c r="B7" s="79" t="s">
        <v>6</v>
      </c>
      <c r="F7" s="22"/>
      <c r="G7" s="22"/>
    </row>
    <row r="8" spans="1:23" x14ac:dyDescent="0.2">
      <c r="A8" s="70" t="str">
        <f>'Boks III.4 Figur A'!$A$1</f>
        <v>Boks III.4 Figur A</v>
      </c>
      <c r="B8" s="79" t="s">
        <v>116</v>
      </c>
      <c r="E8" s="22"/>
      <c r="F8" s="22"/>
      <c r="G8" s="22"/>
    </row>
    <row r="9" spans="1:23" x14ac:dyDescent="0.2">
      <c r="A9" s="70" t="str">
        <f>III.2!$A$1</f>
        <v>III.2</v>
      </c>
      <c r="B9" s="79" t="str">
        <f>III.2!$B$1</f>
        <v>Branchefordeling i markedsmæssig økonomi</v>
      </c>
      <c r="E9" s="22"/>
      <c r="F9" s="22"/>
      <c r="G9" s="22"/>
    </row>
    <row r="10" spans="1:23" x14ac:dyDescent="0.2">
      <c r="A10" s="70" t="str">
        <f>III.3!$A$1</f>
        <v>III.3</v>
      </c>
      <c r="B10" s="79" t="str">
        <f>III.3!$B$1</f>
        <v>Timeproduktivitet</v>
      </c>
      <c r="E10" s="22"/>
      <c r="F10" s="22"/>
      <c r="G10" s="22"/>
    </row>
    <row r="11" spans="1:23" x14ac:dyDescent="0.2">
      <c r="A11" s="70" t="str">
        <f>'Boks III.6 Figur A &amp; B'!$A$1</f>
        <v>Boks III.6 Figur A og B</v>
      </c>
      <c r="B11" s="79" t="str">
        <f>'Boks III.6 Figur A &amp; B'!$B$1</f>
        <v>Illustration af brancheforskydninger og produktivitetsvækst</v>
      </c>
      <c r="E11" s="22"/>
      <c r="F11" s="22"/>
      <c r="G11" s="22"/>
    </row>
    <row r="12" spans="1:23" x14ac:dyDescent="0.2">
      <c r="A12" s="70" t="str">
        <f>III.4!$A$1</f>
        <v>III.4</v>
      </c>
      <c r="B12" s="79" t="str">
        <f>III.4!$B$1</f>
        <v>Dekomponering af timeproduktivitetsvækst</v>
      </c>
      <c r="E12" s="22"/>
      <c r="F12" s="22"/>
      <c r="G12" s="22"/>
    </row>
    <row r="13" spans="1:23" x14ac:dyDescent="0.2">
      <c r="A13" s="70" t="str">
        <f>III.5!$A$1</f>
        <v>III.5</v>
      </c>
      <c r="B13" s="79" t="str">
        <f>III.5!$B$1</f>
        <v>Vækst- og niveaueffekt</v>
      </c>
      <c r="E13" s="22"/>
      <c r="F13" s="22"/>
      <c r="G13" s="22"/>
    </row>
    <row r="14" spans="1:23" x14ac:dyDescent="0.2">
      <c r="A14" s="70" t="str">
        <f>III.6!$A$1</f>
        <v>III.6</v>
      </c>
      <c r="B14" s="79" t="str">
        <f>III.6!$B$1</f>
        <v>Værdiskabelse pr. time</v>
      </c>
      <c r="E14" s="22"/>
      <c r="F14" s="22"/>
      <c r="G14" s="22"/>
    </row>
    <row r="15" spans="1:23" x14ac:dyDescent="0.2">
      <c r="A15" s="70" t="str">
        <f>III.7!$A$1</f>
        <v>III.7</v>
      </c>
      <c r="B15" s="79" t="str">
        <f>III.7!B1</f>
        <v>Årlige niveau- og væksteffekter</v>
      </c>
      <c r="E15" s="22"/>
      <c r="F15" s="22"/>
      <c r="G15" s="22"/>
    </row>
    <row r="16" spans="1:23" x14ac:dyDescent="0.2">
      <c r="D16" s="24"/>
      <c r="F16" s="22"/>
      <c r="G16" s="22"/>
    </row>
    <row r="17" spans="1:7" x14ac:dyDescent="0.2">
      <c r="A17" s="73" t="s">
        <v>155</v>
      </c>
      <c r="E17" s="22"/>
      <c r="F17" s="22"/>
      <c r="G17" s="22"/>
    </row>
    <row r="18" spans="1:7" x14ac:dyDescent="0.2">
      <c r="A18" s="74" t="s">
        <v>1</v>
      </c>
      <c r="B18" s="75" t="s">
        <v>2</v>
      </c>
      <c r="E18" s="22"/>
      <c r="F18" s="22"/>
      <c r="G18" s="22"/>
    </row>
    <row r="19" spans="1:7" x14ac:dyDescent="0.2">
      <c r="A19" s="70" t="str">
        <f>Boks_III.4_Figur_A</f>
        <v>Figur 1</v>
      </c>
      <c r="B19" s="79" t="str">
        <f>'Baggrundsnotat Figur 1'!B1</f>
        <v>Parameterestimat for nominelt BVT ("rullende centreret 15-års vindue")</v>
      </c>
      <c r="E19" s="22"/>
      <c r="F19" s="22"/>
      <c r="G19" s="22"/>
    </row>
    <row r="20" spans="1:7" x14ac:dyDescent="0.2">
      <c r="A20" s="70" t="str">
        <f>'Baggrundsnotat Figur 2'!Boks_III.4_Figur_A</f>
        <v>Figur 2</v>
      </c>
      <c r="B20" s="70" t="str">
        <f>'Baggrundsnotat Figur 2'!B1</f>
        <v>Parameterestimat for nominelt BVT (fastholdt slutår)</v>
      </c>
      <c r="E20" s="22"/>
      <c r="F20" s="22"/>
      <c r="G20" s="22"/>
    </row>
    <row r="21" spans="1:7" x14ac:dyDescent="0.2">
      <c r="A21" s="70" t="str">
        <f>'Baggrundsnotat Figur 3'!Boks_III.4_Figur_A</f>
        <v>Figur 3</v>
      </c>
      <c r="B21" s="79" t="str">
        <f>'Baggrundsnotat Figur 3'!B1</f>
        <v>Parameterestimat for nominelt BVT (fastholdt startår)</v>
      </c>
      <c r="E21" s="22"/>
      <c r="F21" s="22"/>
      <c r="G21" s="22"/>
    </row>
    <row r="22" spans="1:7" x14ac:dyDescent="0.2">
      <c r="A22" s="70" t="str">
        <f>'Baggrundsnotat Figur 4'!A1</f>
        <v>Figur 4</v>
      </c>
      <c r="B22" s="79" t="str">
        <f>'Baggrundsnotat Figur 4'!B1</f>
        <v>Dekomponering af timeproduktivitetsvækst</v>
      </c>
      <c r="E22" s="22"/>
      <c r="F22" s="22"/>
      <c r="G22" s="22"/>
    </row>
    <row r="23" spans="1:7" x14ac:dyDescent="0.2">
      <c r="A23" s="30"/>
      <c r="B23" s="23"/>
      <c r="E23" s="22"/>
      <c r="F23" s="22"/>
      <c r="G23" s="22"/>
    </row>
    <row r="24" spans="1:7" x14ac:dyDescent="0.2">
      <c r="A24" s="30"/>
      <c r="B24" s="23"/>
      <c r="E24" s="22"/>
      <c r="F24" s="22"/>
      <c r="G24" s="22"/>
    </row>
    <row r="25" spans="1:7" x14ac:dyDescent="0.2">
      <c r="A25" s="30"/>
      <c r="B25" s="23"/>
      <c r="E25" s="22"/>
      <c r="F25" s="22"/>
      <c r="G25" s="22"/>
    </row>
    <row r="26" spans="1:7" x14ac:dyDescent="0.2">
      <c r="A26" s="30"/>
      <c r="B26" s="23"/>
      <c r="E26" s="22"/>
      <c r="F26" s="22"/>
      <c r="G26" s="22"/>
    </row>
    <row r="27" spans="1:7" x14ac:dyDescent="0.2">
      <c r="A27" s="30"/>
      <c r="B27" s="23"/>
      <c r="E27" s="22"/>
      <c r="F27" s="22"/>
      <c r="G27" s="22"/>
    </row>
    <row r="28" spans="1:7" x14ac:dyDescent="0.2">
      <c r="A28" s="30"/>
      <c r="B28" s="23"/>
      <c r="E28" s="22"/>
      <c r="F28" s="22"/>
      <c r="G28" s="22"/>
    </row>
    <row r="29" spans="1:7" x14ac:dyDescent="0.2">
      <c r="A29" s="30"/>
      <c r="B29" s="23"/>
      <c r="E29" s="22"/>
      <c r="F29" s="22"/>
      <c r="G29" s="22"/>
    </row>
    <row r="30" spans="1:7" x14ac:dyDescent="0.2">
      <c r="A30" s="30"/>
      <c r="B30" s="23"/>
      <c r="D30" s="24"/>
      <c r="F30" s="22"/>
      <c r="G30" s="22"/>
    </row>
    <row r="31" spans="1:7" x14ac:dyDescent="0.2">
      <c r="A31" s="30"/>
      <c r="B31" s="23"/>
      <c r="E31" s="22"/>
      <c r="F31" s="22"/>
      <c r="G31" s="22"/>
    </row>
    <row r="32" spans="1:7" x14ac:dyDescent="0.2">
      <c r="A32" s="30"/>
      <c r="B32" s="23"/>
      <c r="E32" s="22"/>
      <c r="F32" s="22"/>
      <c r="G32" s="22"/>
    </row>
    <row r="33" spans="1:7" x14ac:dyDescent="0.2">
      <c r="A33" s="30"/>
      <c r="B33" s="23"/>
      <c r="E33" s="22"/>
      <c r="F33" s="22"/>
      <c r="G33" s="22"/>
    </row>
    <row r="34" spans="1:7" x14ac:dyDescent="0.2">
      <c r="A34" s="30"/>
      <c r="B34" s="23"/>
      <c r="E34" s="22"/>
      <c r="F34" s="22"/>
      <c r="G34" s="22"/>
    </row>
    <row r="35" spans="1:7" x14ac:dyDescent="0.2">
      <c r="A35" s="30"/>
      <c r="B35" s="23"/>
      <c r="E35" s="22"/>
      <c r="F35" s="22"/>
      <c r="G35" s="22"/>
    </row>
    <row r="36" spans="1:7" x14ac:dyDescent="0.2">
      <c r="A36" s="30"/>
      <c r="B36" s="23"/>
      <c r="E36" s="22"/>
      <c r="F36" s="22"/>
      <c r="G36" s="22"/>
    </row>
    <row r="37" spans="1:7" x14ac:dyDescent="0.2">
      <c r="A37" s="31"/>
      <c r="B37" s="23"/>
      <c r="E37" s="22"/>
      <c r="F37" s="22"/>
      <c r="G37" s="22"/>
    </row>
    <row r="38" spans="1:7" x14ac:dyDescent="0.2">
      <c r="A38" s="31"/>
      <c r="B38" s="23"/>
      <c r="E38" s="22"/>
      <c r="F38" s="22"/>
      <c r="G38" s="22"/>
    </row>
    <row r="39" spans="1:7" x14ac:dyDescent="0.2">
      <c r="A39" s="31"/>
      <c r="B39" s="23"/>
      <c r="D39" s="24"/>
      <c r="F39" s="22"/>
      <c r="G39" s="22"/>
    </row>
    <row r="40" spans="1:7" x14ac:dyDescent="0.2">
      <c r="A40" s="31"/>
      <c r="B40" s="23"/>
      <c r="E40" s="22"/>
      <c r="F40" s="22"/>
      <c r="G40" s="22"/>
    </row>
    <row r="41" spans="1:7" x14ac:dyDescent="0.2">
      <c r="A41" s="31"/>
      <c r="B41" s="23"/>
      <c r="E41" s="22"/>
    </row>
    <row r="42" spans="1:7" x14ac:dyDescent="0.2">
      <c r="A42" s="31"/>
      <c r="B42" s="23"/>
      <c r="E42" s="22"/>
      <c r="F42" s="22"/>
      <c r="G42" s="22"/>
    </row>
    <row r="43" spans="1:7" x14ac:dyDescent="0.2">
      <c r="A43" s="31"/>
      <c r="B43" s="23"/>
      <c r="E43" s="22"/>
      <c r="F43" s="22"/>
      <c r="G43" s="22"/>
    </row>
    <row r="44" spans="1:7" x14ac:dyDescent="0.2">
      <c r="A44" s="31"/>
      <c r="B44" s="23"/>
      <c r="E44" s="22"/>
      <c r="F44" s="22"/>
      <c r="G44" s="22"/>
    </row>
    <row r="45" spans="1:7" x14ac:dyDescent="0.2">
      <c r="A45" s="31"/>
      <c r="B45" s="23"/>
      <c r="E45" s="22"/>
      <c r="F45" s="22"/>
      <c r="G45" s="22"/>
    </row>
    <row r="46" spans="1:7" x14ac:dyDescent="0.2">
      <c r="A46" s="31"/>
      <c r="B46" s="23"/>
      <c r="E46" s="22"/>
      <c r="F46" s="22"/>
      <c r="G46" s="22"/>
    </row>
    <row r="47" spans="1:7" x14ac:dyDescent="0.2">
      <c r="A47" s="31"/>
      <c r="B47" s="23"/>
      <c r="E47" s="22"/>
      <c r="F47" s="22"/>
      <c r="G47" s="22"/>
    </row>
    <row r="48" spans="1:7" x14ac:dyDescent="0.2">
      <c r="A48" s="31"/>
      <c r="B48" s="23"/>
      <c r="D48" s="24"/>
      <c r="F48" s="22"/>
      <c r="G48" s="22"/>
    </row>
    <row r="49" spans="1:7" x14ac:dyDescent="0.2">
      <c r="A49" s="31"/>
      <c r="B49" s="23"/>
      <c r="E49" s="22"/>
      <c r="F49" s="22"/>
      <c r="G49" s="22"/>
    </row>
    <row r="50" spans="1:7" x14ac:dyDescent="0.2">
      <c r="A50" s="31"/>
      <c r="B50" s="23"/>
      <c r="E50" s="22"/>
      <c r="F50" s="22"/>
      <c r="G50" s="22"/>
    </row>
    <row r="51" spans="1:7" x14ac:dyDescent="0.2">
      <c r="A51" s="33"/>
      <c r="B51" s="34"/>
      <c r="E51" s="22"/>
      <c r="F51" s="22"/>
      <c r="G51" s="22"/>
    </row>
    <row r="52" spans="1:7" x14ac:dyDescent="0.2">
      <c r="A52" s="31"/>
      <c r="B52" s="23"/>
    </row>
    <row r="53" spans="1:7" x14ac:dyDescent="0.2">
      <c r="A53" s="31"/>
      <c r="B53" s="23"/>
    </row>
    <row r="54" spans="1:7" x14ac:dyDescent="0.2">
      <c r="A54" s="31"/>
      <c r="B54" s="23"/>
    </row>
    <row r="55" spans="1:7" x14ac:dyDescent="0.2">
      <c r="A55" s="31"/>
      <c r="B55" s="23"/>
    </row>
    <row r="56" spans="1:7" x14ac:dyDescent="0.2">
      <c r="A56" s="31"/>
      <c r="B56" s="23"/>
    </row>
    <row r="57" spans="1:7" x14ac:dyDescent="0.2">
      <c r="A57" s="31"/>
      <c r="B57" s="23"/>
    </row>
    <row r="58" spans="1:7" x14ac:dyDescent="0.2">
      <c r="A58" s="31"/>
      <c r="B58" s="23"/>
    </row>
    <row r="59" spans="1:7" x14ac:dyDescent="0.2">
      <c r="A59" s="31"/>
      <c r="B59" s="23"/>
    </row>
    <row r="60" spans="1:7" x14ac:dyDescent="0.2">
      <c r="A60" s="31"/>
      <c r="B60" s="23"/>
    </row>
    <row r="61" spans="1:7" x14ac:dyDescent="0.2">
      <c r="A61" s="31"/>
      <c r="B61" s="23"/>
    </row>
    <row r="62" spans="1:7" x14ac:dyDescent="0.2">
      <c r="A62" s="31"/>
      <c r="B62" s="23"/>
    </row>
    <row r="63" spans="1:7" x14ac:dyDescent="0.2">
      <c r="A63" s="31"/>
      <c r="B63" s="23"/>
    </row>
    <row r="64" spans="1:7" x14ac:dyDescent="0.2">
      <c r="A64" s="31"/>
      <c r="B64" s="23"/>
    </row>
    <row r="65" spans="1:4" x14ac:dyDescent="0.2">
      <c r="A65" s="31"/>
      <c r="B65" s="23"/>
    </row>
    <row r="66" spans="1:4" x14ac:dyDescent="0.2">
      <c r="A66" s="31"/>
      <c r="B66" s="23"/>
      <c r="D66" s="24"/>
    </row>
    <row r="67" spans="1:4" x14ac:dyDescent="0.2">
      <c r="A67" s="31"/>
      <c r="B67" s="23"/>
    </row>
    <row r="68" spans="1:4" x14ac:dyDescent="0.2">
      <c r="A68" s="33"/>
      <c r="B68" s="34"/>
    </row>
    <row r="69" spans="1:4" x14ac:dyDescent="0.2">
      <c r="A69" s="31"/>
      <c r="B69" s="23"/>
    </row>
    <row r="70" spans="1:4" x14ac:dyDescent="0.2">
      <c r="A70" s="31"/>
      <c r="B70" s="23"/>
    </row>
    <row r="71" spans="1:4" x14ac:dyDescent="0.2">
      <c r="A71" s="31"/>
      <c r="B71" s="23"/>
    </row>
    <row r="72" spans="1:4" x14ac:dyDescent="0.2">
      <c r="A72" s="31"/>
      <c r="B72" s="23"/>
    </row>
    <row r="73" spans="1:4" x14ac:dyDescent="0.2">
      <c r="A73" s="31"/>
      <c r="B73" s="23"/>
    </row>
    <row r="74" spans="1:4" x14ac:dyDescent="0.2">
      <c r="A74" s="31"/>
      <c r="B74" s="23"/>
    </row>
    <row r="75" spans="1:4" x14ac:dyDescent="0.2">
      <c r="A75" s="31"/>
    </row>
    <row r="76" spans="1:4" x14ac:dyDescent="0.2">
      <c r="A76" s="31"/>
    </row>
    <row r="77" spans="1:4" x14ac:dyDescent="0.2">
      <c r="A77" s="31"/>
    </row>
    <row r="78" spans="1:4" x14ac:dyDescent="0.2">
      <c r="A78" s="31"/>
    </row>
    <row r="79" spans="1:4" x14ac:dyDescent="0.2">
      <c r="A79" s="31"/>
    </row>
    <row r="80" spans="1:4" x14ac:dyDescent="0.2">
      <c r="A80" s="33"/>
      <c r="B80" s="35"/>
    </row>
    <row r="81" spans="1:4" x14ac:dyDescent="0.2">
      <c r="A81" s="31"/>
    </row>
    <row r="82" spans="1:4" x14ac:dyDescent="0.2">
      <c r="A82" s="37"/>
      <c r="D82" s="24"/>
    </row>
    <row r="83" spans="1:4" x14ac:dyDescent="0.2">
      <c r="A83" s="37"/>
    </row>
    <row r="84" spans="1:4" x14ac:dyDescent="0.2">
      <c r="A84" s="37"/>
    </row>
    <row r="85" spans="1:4" x14ac:dyDescent="0.2">
      <c r="A85" s="37"/>
    </row>
    <row r="86" spans="1:4" x14ac:dyDescent="0.2">
      <c r="A86" s="37"/>
    </row>
    <row r="87" spans="1:4" x14ac:dyDescent="0.2">
      <c r="A87" s="37"/>
    </row>
    <row r="88" spans="1:4" x14ac:dyDescent="0.2">
      <c r="A88" s="37"/>
    </row>
    <row r="89" spans="1:4" x14ac:dyDescent="0.2">
      <c r="A89" s="37"/>
    </row>
    <row r="90" spans="1:4" x14ac:dyDescent="0.2">
      <c r="A90" s="37"/>
    </row>
    <row r="91" spans="1:4" x14ac:dyDescent="0.2">
      <c r="A91" s="37"/>
    </row>
    <row r="92" spans="1:4" x14ac:dyDescent="0.2">
      <c r="A92" s="37"/>
    </row>
    <row r="93" spans="1:4" x14ac:dyDescent="0.2">
      <c r="A93" s="37"/>
    </row>
    <row r="94" spans="1:4" x14ac:dyDescent="0.2">
      <c r="A94" s="37"/>
    </row>
    <row r="95" spans="1:4" x14ac:dyDescent="0.2">
      <c r="A95" s="37"/>
    </row>
  </sheetData>
  <mergeCells count="1">
    <mergeCell ref="B3:D3"/>
  </mergeCells>
  <phoneticPr fontId="2" type="noConversion"/>
  <hyperlinks>
    <hyperlink ref="A7" location="III.1!A1" display="III.1!A1"/>
    <hyperlink ref="A8" location="'Boks III.4 Figur A'!A1" display="'Boks III.4 Figur A'!A1"/>
    <hyperlink ref="A9" location="III.2!A1" display="III.2!A1"/>
    <hyperlink ref="A11" location="'Boks III.6 Figur A &amp; B'!A1" display="'Boks III.6 Figur A &amp; B'!A1"/>
    <hyperlink ref="A13" location="III.5!A1" display="III.5!A1"/>
    <hyperlink ref="A10" location="III.3!A1" display="III.3!A1"/>
    <hyperlink ref="A12" location="III.4!A1" display="III.4!A1"/>
    <hyperlink ref="A14" location="III.6!A1" display="III.6!A1"/>
    <hyperlink ref="A15" location="III.7!A1" display="III.7!A1"/>
    <hyperlink ref="A19" location="'Baggrundsnotat Figur 1'!A1" display="'Baggrundsnotat Figur 1'!A1"/>
    <hyperlink ref="A20" location="'Baggrundsnotat Figur 2'!A1" display="'Baggrundsnotat Figur 2'!A1"/>
    <hyperlink ref="A21" location="'Baggrundsnotat Figur 3'!A1" display="'Baggrundsnotat Figur 3'!A1"/>
    <hyperlink ref="A22" location="'Baggrundsnotat Figur 4'!A1" display="'Baggrundsnotat Figur 4'!A1"/>
    <hyperlink ref="B7" location="III.1!A1" display="Timeproduktivitetsvækst- og prisvækst"/>
    <hyperlink ref="B8" location="'Boks III.4 Figur A'!A1" display="Estimation over delperioder"/>
    <hyperlink ref="B9" location="III.2!A1" display="III.2!A1"/>
    <hyperlink ref="B10" location="III.3!A1" display="III.3!A1"/>
    <hyperlink ref="B11" location="'Boks III.6 Figur A &amp; B'!A1" display="'Boks III.6 Figur A &amp; B'!A1"/>
    <hyperlink ref="B12" location="III.4!A1" display="III.4!A1"/>
    <hyperlink ref="B13" location="III.5!A1" display="III.5!A1"/>
    <hyperlink ref="B14" location="III.6!A1" display="III.6!A1"/>
    <hyperlink ref="B15" location="III.7!A1" display="III.7!A1"/>
    <hyperlink ref="B19" location="'Baggrundsnotat Figur 1'!A1" display="'Baggrundsnotat Figur 1'!A1"/>
    <hyperlink ref="B20" location="'Baggrundsnotat Figur 2'!A1" display="'Baggrundsnotat Figur 2'!A1"/>
    <hyperlink ref="B21" location="'Baggrundsnotat Figur 3'!A1" display="'Baggrundsnotat Figur 3'!A1"/>
    <hyperlink ref="B22" location="'Baggrundsnotat Figur 4'!A1" display="'Baggrundsnotat Figur 4'!A1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Normal="100" workbookViewId="0"/>
  </sheetViews>
  <sheetFormatPr defaultRowHeight="12.75" x14ac:dyDescent="0.2"/>
  <cols>
    <col min="1" max="1" width="17.42578125" style="9" bestFit="1" customWidth="1"/>
    <col min="2" max="2" width="15.28515625" style="8" customWidth="1"/>
    <col min="3" max="3" width="15.7109375" style="8" customWidth="1"/>
    <col min="4" max="4" width="13.5703125" style="8" customWidth="1"/>
    <col min="5" max="5" width="17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2" s="3" customFormat="1" ht="37.5" customHeight="1" x14ac:dyDescent="0.2">
      <c r="A1" s="25" t="s">
        <v>153</v>
      </c>
      <c r="B1" s="11" t="s">
        <v>154</v>
      </c>
      <c r="D1" s="5"/>
      <c r="E1" s="5"/>
      <c r="F1" s="5"/>
    </row>
    <row r="2" spans="1:12" s="5" customFormat="1" x14ac:dyDescent="0.2">
      <c r="A2" s="12" t="s">
        <v>0</v>
      </c>
      <c r="B2" s="13" t="s">
        <v>145</v>
      </c>
      <c r="C2" s="13" t="s">
        <v>146</v>
      </c>
      <c r="D2" s="13" t="s">
        <v>145</v>
      </c>
      <c r="E2" s="13" t="s">
        <v>146</v>
      </c>
      <c r="F2" s="26"/>
      <c r="G2" s="26"/>
      <c r="H2" s="14"/>
      <c r="I2" s="14"/>
      <c r="J2" s="14"/>
      <c r="K2" s="14"/>
    </row>
    <row r="3" spans="1:12" x14ac:dyDescent="0.2">
      <c r="B3" s="86" t="s">
        <v>147</v>
      </c>
      <c r="C3" s="86"/>
      <c r="D3" s="86" t="s">
        <v>150</v>
      </c>
      <c r="E3" s="86"/>
      <c r="F3" s="10"/>
      <c r="G3" s="10"/>
    </row>
    <row r="4" spans="1:12" x14ac:dyDescent="0.2">
      <c r="A4" s="49">
        <v>1967</v>
      </c>
      <c r="B4" s="69">
        <v>0</v>
      </c>
      <c r="C4" s="69">
        <v>1.44</v>
      </c>
      <c r="D4" s="63"/>
      <c r="E4" s="10"/>
      <c r="F4" s="10"/>
      <c r="G4" s="10"/>
    </row>
    <row r="5" spans="1:12" x14ac:dyDescent="0.2">
      <c r="A5" s="49">
        <v>1968</v>
      </c>
      <c r="B5" s="8">
        <v>-0.09</v>
      </c>
      <c r="C5" s="8">
        <v>1.07</v>
      </c>
      <c r="H5" s="27"/>
    </row>
    <row r="6" spans="1:12" x14ac:dyDescent="0.2">
      <c r="A6" s="49">
        <v>1969</v>
      </c>
      <c r="B6" s="8">
        <v>7.0000000000000007E-2</v>
      </c>
      <c r="C6" s="8">
        <v>0.95</v>
      </c>
      <c r="D6" s="8">
        <v>-0.188</v>
      </c>
      <c r="E6" s="8">
        <v>1.222</v>
      </c>
      <c r="H6" s="27"/>
    </row>
    <row r="7" spans="1:12" x14ac:dyDescent="0.2">
      <c r="A7" s="49">
        <v>1970</v>
      </c>
      <c r="B7" s="8">
        <v>-0.16</v>
      </c>
      <c r="C7" s="8">
        <v>1.05</v>
      </c>
      <c r="D7" s="8">
        <v>-0.21000000000000002</v>
      </c>
      <c r="E7" s="8">
        <v>1.1219999999999999</v>
      </c>
      <c r="H7" s="27"/>
    </row>
    <row r="8" spans="1:12" x14ac:dyDescent="0.2">
      <c r="A8" s="49">
        <v>1971</v>
      </c>
      <c r="B8" s="8">
        <v>-0.76</v>
      </c>
      <c r="C8" s="8">
        <v>1.6</v>
      </c>
      <c r="D8" s="8">
        <v>-0.24</v>
      </c>
      <c r="E8" s="8">
        <v>1.0880000000000001</v>
      </c>
      <c r="H8" s="27"/>
    </row>
    <row r="9" spans="1:12" x14ac:dyDescent="0.2">
      <c r="A9" s="49">
        <v>1972</v>
      </c>
      <c r="B9" s="8">
        <v>-0.11</v>
      </c>
      <c r="C9" s="8">
        <v>0.94</v>
      </c>
      <c r="D9" s="8">
        <v>-0.39400000000000002</v>
      </c>
      <c r="E9" s="8">
        <v>1.1759999999999999</v>
      </c>
      <c r="H9" s="27"/>
    </row>
    <row r="10" spans="1:12" x14ac:dyDescent="0.2">
      <c r="A10" s="49">
        <v>1973</v>
      </c>
      <c r="B10" s="8">
        <v>-0.24</v>
      </c>
      <c r="C10" s="8">
        <v>0.9</v>
      </c>
      <c r="D10" s="8">
        <v>-0.36</v>
      </c>
      <c r="E10" s="8">
        <v>1.1800000000000002</v>
      </c>
      <c r="H10" s="27"/>
    </row>
    <row r="11" spans="1:12" x14ac:dyDescent="0.2">
      <c r="A11" s="49">
        <v>1974</v>
      </c>
      <c r="B11" s="8">
        <v>-0.7</v>
      </c>
      <c r="C11" s="8">
        <v>1.39</v>
      </c>
      <c r="D11" s="8">
        <v>-0.18799999999999997</v>
      </c>
      <c r="E11" s="8">
        <v>0.98799999999999988</v>
      </c>
      <c r="H11" s="27"/>
      <c r="I11" s="8"/>
      <c r="J11" s="8"/>
      <c r="K11" s="27"/>
      <c r="L11" s="10"/>
    </row>
    <row r="12" spans="1:12" x14ac:dyDescent="0.2">
      <c r="A12" s="49">
        <v>1975</v>
      </c>
      <c r="B12" s="8">
        <v>0.01</v>
      </c>
      <c r="C12" s="8">
        <v>1.07</v>
      </c>
      <c r="D12" s="8">
        <v>-0.36</v>
      </c>
      <c r="E12" s="8">
        <v>0.998</v>
      </c>
      <c r="H12" s="27"/>
      <c r="I12" s="8"/>
      <c r="J12" s="8"/>
      <c r="K12" s="8"/>
      <c r="L12" s="10"/>
    </row>
    <row r="13" spans="1:12" x14ac:dyDescent="0.2">
      <c r="A13" s="49">
        <v>1976</v>
      </c>
      <c r="B13" s="8">
        <v>0.1</v>
      </c>
      <c r="C13" s="8">
        <v>0.64</v>
      </c>
      <c r="D13" s="8">
        <v>-0.378</v>
      </c>
      <c r="E13" s="8">
        <v>0.98199999999999998</v>
      </c>
      <c r="H13" s="27"/>
      <c r="I13" s="8"/>
      <c r="J13" s="8"/>
      <c r="K13" s="8"/>
      <c r="L13" s="10"/>
    </row>
    <row r="14" spans="1:12" x14ac:dyDescent="0.2">
      <c r="A14" s="49">
        <v>1977</v>
      </c>
      <c r="B14" s="8">
        <v>-0.97</v>
      </c>
      <c r="C14" s="8">
        <v>0.99</v>
      </c>
      <c r="D14" s="8">
        <v>-0.20600000000000002</v>
      </c>
      <c r="E14" s="8">
        <v>0.8640000000000001</v>
      </c>
      <c r="H14" s="27"/>
      <c r="I14" s="8"/>
      <c r="J14" s="8"/>
      <c r="K14" s="8"/>
      <c r="L14" s="10"/>
    </row>
    <row r="15" spans="1:12" x14ac:dyDescent="0.2">
      <c r="A15" s="49">
        <v>1978</v>
      </c>
      <c r="B15" s="8">
        <v>-0.33</v>
      </c>
      <c r="C15" s="8">
        <v>0.82</v>
      </c>
      <c r="D15" s="8">
        <v>-0.48799999999999999</v>
      </c>
      <c r="E15" s="8">
        <v>0.85199999999999998</v>
      </c>
      <c r="I15" s="8"/>
      <c r="J15" s="8"/>
      <c r="K15" s="8"/>
      <c r="L15" s="10"/>
    </row>
    <row r="16" spans="1:12" x14ac:dyDescent="0.2">
      <c r="A16" s="49">
        <v>1979</v>
      </c>
      <c r="B16" s="8">
        <v>0.16</v>
      </c>
      <c r="C16" s="8">
        <v>0.8</v>
      </c>
      <c r="D16" s="8">
        <v>-0.52600000000000002</v>
      </c>
      <c r="E16" s="8">
        <v>0.85799999999999998</v>
      </c>
      <c r="I16" s="8"/>
      <c r="J16" s="8"/>
      <c r="K16" s="8"/>
      <c r="L16" s="10"/>
    </row>
    <row r="17" spans="1:13" x14ac:dyDescent="0.2">
      <c r="A17" s="49">
        <v>1980</v>
      </c>
      <c r="B17" s="8">
        <v>-1.4</v>
      </c>
      <c r="C17" s="8">
        <v>1.01</v>
      </c>
      <c r="D17" s="8">
        <v>-0.46600000000000003</v>
      </c>
      <c r="E17" s="8">
        <v>0.82</v>
      </c>
      <c r="I17" s="8"/>
      <c r="J17" s="8"/>
      <c r="K17" s="8"/>
      <c r="L17" s="10"/>
    </row>
    <row r="18" spans="1:13" x14ac:dyDescent="0.2">
      <c r="A18" s="49">
        <v>1981</v>
      </c>
      <c r="B18" s="8">
        <v>-0.09</v>
      </c>
      <c r="C18" s="8">
        <v>0.67</v>
      </c>
      <c r="D18" s="8">
        <v>-0.40199999999999997</v>
      </c>
      <c r="E18" s="8">
        <v>0.78800000000000003</v>
      </c>
      <c r="I18" s="8"/>
      <c r="J18" s="8"/>
      <c r="K18" s="8"/>
      <c r="L18" s="10"/>
    </row>
    <row r="19" spans="1:13" x14ac:dyDescent="0.2">
      <c r="A19" s="49">
        <v>1982</v>
      </c>
      <c r="B19" s="8">
        <v>-0.67</v>
      </c>
      <c r="C19" s="8">
        <v>0.8</v>
      </c>
      <c r="D19" s="8">
        <v>-0.66799999999999993</v>
      </c>
      <c r="E19" s="8">
        <v>0.80600000000000005</v>
      </c>
      <c r="I19" s="8"/>
      <c r="J19" s="8"/>
      <c r="K19" s="8"/>
      <c r="L19" s="10"/>
      <c r="M19" s="54"/>
    </row>
    <row r="20" spans="1:13" x14ac:dyDescent="0.2">
      <c r="A20" s="49">
        <v>1983</v>
      </c>
      <c r="B20" s="8">
        <v>-0.01</v>
      </c>
      <c r="C20" s="8">
        <v>0.66</v>
      </c>
      <c r="D20" s="8">
        <v>-0.28399999999999997</v>
      </c>
      <c r="E20" s="8">
        <v>0.7320000000000001</v>
      </c>
      <c r="I20" s="8"/>
      <c r="J20" s="8"/>
      <c r="K20" s="8"/>
      <c r="L20" s="10"/>
      <c r="M20" s="54"/>
    </row>
    <row r="21" spans="1:13" x14ac:dyDescent="0.2">
      <c r="A21" s="49">
        <v>1984</v>
      </c>
      <c r="B21" s="8">
        <v>-1.17</v>
      </c>
      <c r="C21" s="8">
        <v>0.89</v>
      </c>
      <c r="D21" s="8">
        <v>-0.28000000000000003</v>
      </c>
      <c r="E21" s="8">
        <v>0.67400000000000004</v>
      </c>
      <c r="I21" s="8"/>
      <c r="J21" s="8"/>
      <c r="K21" s="8"/>
      <c r="L21" s="10"/>
    </row>
    <row r="22" spans="1:13" x14ac:dyDescent="0.2">
      <c r="A22" s="49">
        <v>1985</v>
      </c>
      <c r="B22" s="8">
        <v>0.52</v>
      </c>
      <c r="C22" s="8">
        <v>0.64</v>
      </c>
      <c r="D22" s="8">
        <v>-0.186</v>
      </c>
      <c r="E22" s="8">
        <v>0.70599999999999996</v>
      </c>
      <c r="I22" s="8"/>
      <c r="J22" s="8"/>
      <c r="K22" s="8"/>
      <c r="L22" s="10"/>
    </row>
    <row r="23" spans="1:13" x14ac:dyDescent="0.2">
      <c r="A23" s="49">
        <v>1986</v>
      </c>
      <c r="B23" s="8">
        <v>-7.0000000000000007E-2</v>
      </c>
      <c r="C23" s="8">
        <v>0.38</v>
      </c>
      <c r="D23" s="8">
        <v>-0.49399999999999994</v>
      </c>
      <c r="E23" s="8">
        <v>0.79400000000000004</v>
      </c>
      <c r="I23" s="8"/>
      <c r="J23" s="8"/>
      <c r="K23" s="8"/>
      <c r="L23" s="10"/>
    </row>
    <row r="24" spans="1:13" x14ac:dyDescent="0.2">
      <c r="A24" s="49">
        <v>1987</v>
      </c>
      <c r="B24" s="8">
        <v>-0.2</v>
      </c>
      <c r="C24" s="8">
        <v>0.96</v>
      </c>
      <c r="D24" s="8">
        <v>-0.48399999999999999</v>
      </c>
      <c r="E24" s="8">
        <v>0.71799999999999997</v>
      </c>
      <c r="I24" s="8"/>
      <c r="J24" s="8"/>
      <c r="K24" s="8"/>
      <c r="L24" s="10"/>
    </row>
    <row r="25" spans="1:13" x14ac:dyDescent="0.2">
      <c r="A25" s="49">
        <v>1988</v>
      </c>
      <c r="B25" s="8">
        <v>-1.55</v>
      </c>
      <c r="C25" s="8">
        <v>1.1000000000000001</v>
      </c>
      <c r="D25" s="8">
        <v>-0.58600000000000008</v>
      </c>
      <c r="E25" s="8">
        <v>0.60600000000000009</v>
      </c>
      <c r="I25" s="8"/>
      <c r="J25" s="8"/>
      <c r="K25" s="8"/>
      <c r="L25" s="10"/>
    </row>
    <row r="26" spans="1:13" x14ac:dyDescent="0.2">
      <c r="A26" s="49">
        <v>1989</v>
      </c>
      <c r="B26" s="8">
        <v>-1.1200000000000001</v>
      </c>
      <c r="C26" s="8">
        <v>0.51</v>
      </c>
      <c r="D26" s="8">
        <v>-0.64</v>
      </c>
      <c r="E26" s="8">
        <v>0.54600000000000004</v>
      </c>
      <c r="I26" s="8"/>
      <c r="J26" s="8"/>
      <c r="K26" s="8"/>
      <c r="L26" s="10"/>
    </row>
    <row r="27" spans="1:13" x14ac:dyDescent="0.2">
      <c r="A27" s="49">
        <v>1990</v>
      </c>
      <c r="B27" s="8">
        <v>0.01</v>
      </c>
      <c r="C27" s="8">
        <v>0.08</v>
      </c>
      <c r="D27" s="8">
        <v>-0.57800000000000007</v>
      </c>
      <c r="E27" s="8">
        <v>0.49600000000000011</v>
      </c>
      <c r="I27" s="8"/>
      <c r="J27" s="8"/>
      <c r="K27" s="8"/>
      <c r="L27" s="10"/>
    </row>
    <row r="28" spans="1:13" x14ac:dyDescent="0.2">
      <c r="A28" s="49">
        <v>1991</v>
      </c>
      <c r="B28" s="8">
        <v>-0.34</v>
      </c>
      <c r="C28" s="8">
        <v>0.08</v>
      </c>
      <c r="D28" s="8">
        <v>-0.35799999999999998</v>
      </c>
      <c r="E28" s="8">
        <v>0.35599999999999998</v>
      </c>
      <c r="I28" s="8"/>
      <c r="J28" s="8"/>
      <c r="K28" s="8"/>
      <c r="L28" s="10"/>
    </row>
    <row r="29" spans="1:13" x14ac:dyDescent="0.2">
      <c r="A29" s="49">
        <v>1992</v>
      </c>
      <c r="B29" s="8">
        <v>0.11</v>
      </c>
      <c r="C29" s="8">
        <v>0.71</v>
      </c>
      <c r="D29" s="8">
        <v>-0.22000000000000003</v>
      </c>
      <c r="E29" s="8">
        <v>0.20400000000000001</v>
      </c>
      <c r="I29" s="8"/>
      <c r="J29" s="8"/>
      <c r="K29" s="8"/>
      <c r="L29" s="10"/>
    </row>
    <row r="30" spans="1:13" x14ac:dyDescent="0.2">
      <c r="A30" s="49">
        <v>1993</v>
      </c>
      <c r="B30" s="8">
        <v>-0.45</v>
      </c>
      <c r="C30" s="8">
        <v>0.4</v>
      </c>
      <c r="D30" s="8">
        <v>-0.64399999999999991</v>
      </c>
      <c r="E30" s="8">
        <v>0.19800000000000001</v>
      </c>
      <c r="I30" s="8"/>
      <c r="J30" s="8"/>
      <c r="K30" s="8"/>
      <c r="L30" s="10"/>
    </row>
    <row r="31" spans="1:13" x14ac:dyDescent="0.2">
      <c r="A31" s="49">
        <v>1994</v>
      </c>
      <c r="B31" s="8">
        <v>-0.43</v>
      </c>
      <c r="C31" s="8">
        <v>-0.25</v>
      </c>
      <c r="D31" s="8">
        <v>-0.84800000000000009</v>
      </c>
      <c r="E31" s="8">
        <v>0.15599999999999997</v>
      </c>
      <c r="I31" s="8"/>
      <c r="J31" s="8"/>
      <c r="K31" s="8"/>
      <c r="L31" s="10"/>
    </row>
    <row r="32" spans="1:13" x14ac:dyDescent="0.2">
      <c r="A32" s="49">
        <v>1995</v>
      </c>
      <c r="B32" s="8">
        <v>-2.11</v>
      </c>
      <c r="C32" s="8">
        <v>0.05</v>
      </c>
      <c r="D32" s="8">
        <v>-0.78799999999999992</v>
      </c>
      <c r="E32" s="8">
        <v>5.2000000000000005E-2</v>
      </c>
      <c r="I32" s="8"/>
      <c r="J32" s="8"/>
      <c r="K32" s="8"/>
      <c r="L32" s="10"/>
    </row>
    <row r="33" spans="1:12" x14ac:dyDescent="0.2">
      <c r="A33" s="49">
        <v>1996</v>
      </c>
      <c r="B33" s="8">
        <v>-1.36</v>
      </c>
      <c r="C33" s="8">
        <v>-0.13</v>
      </c>
      <c r="D33" s="8">
        <v>-0.84800000000000009</v>
      </c>
      <c r="E33" s="8">
        <v>3.3999999999999996E-2</v>
      </c>
      <c r="I33" s="8"/>
      <c r="J33" s="8"/>
      <c r="K33" s="8"/>
      <c r="L33" s="10"/>
    </row>
    <row r="34" spans="1:12" x14ac:dyDescent="0.2">
      <c r="A34" s="49">
        <v>1997</v>
      </c>
      <c r="B34" s="8">
        <v>0.41</v>
      </c>
      <c r="C34" s="8">
        <v>0.19</v>
      </c>
      <c r="D34" s="8">
        <v>-0.78199999999999992</v>
      </c>
      <c r="E34" s="8">
        <v>5.2000000000000005E-2</v>
      </c>
      <c r="I34" s="8"/>
      <c r="J34" s="8"/>
      <c r="K34" s="8"/>
      <c r="L34" s="10"/>
    </row>
    <row r="35" spans="1:12" x14ac:dyDescent="0.2">
      <c r="A35" s="49">
        <v>1998</v>
      </c>
      <c r="B35" s="8">
        <v>-0.75</v>
      </c>
      <c r="C35" s="8">
        <v>0.31</v>
      </c>
      <c r="D35" s="8">
        <v>-0.35800000000000004</v>
      </c>
      <c r="E35" s="8">
        <v>4.3999999999999997E-2</v>
      </c>
      <c r="I35" s="8"/>
      <c r="J35" s="8"/>
      <c r="K35" s="8"/>
      <c r="L35" s="10"/>
    </row>
    <row r="36" spans="1:12" x14ac:dyDescent="0.2">
      <c r="A36" s="49">
        <v>1999</v>
      </c>
      <c r="B36" s="8">
        <v>-0.1</v>
      </c>
      <c r="C36" s="8">
        <v>-0.16</v>
      </c>
      <c r="D36" s="8">
        <v>-0.14399999999999999</v>
      </c>
      <c r="E36" s="8">
        <v>0.19600000000000001</v>
      </c>
      <c r="I36" s="8"/>
      <c r="J36" s="8"/>
      <c r="K36" s="8"/>
      <c r="L36" s="10"/>
    </row>
    <row r="37" spans="1:12" x14ac:dyDescent="0.2">
      <c r="A37" s="49">
        <v>2000</v>
      </c>
      <c r="B37" s="8">
        <v>0.01</v>
      </c>
      <c r="C37" s="8">
        <v>0.01</v>
      </c>
      <c r="D37" s="8">
        <v>-0.40400000000000003</v>
      </c>
      <c r="E37" s="8">
        <v>0.17799999999999999</v>
      </c>
      <c r="I37" s="8"/>
      <c r="J37" s="8"/>
      <c r="K37" s="8"/>
      <c r="L37" s="10"/>
    </row>
    <row r="38" spans="1:12" x14ac:dyDescent="0.2">
      <c r="A38" s="49">
        <v>2001</v>
      </c>
      <c r="B38" s="8">
        <v>-0.28999999999999998</v>
      </c>
      <c r="C38" s="8">
        <v>0.63</v>
      </c>
      <c r="D38" s="8">
        <v>-0.47400000000000003</v>
      </c>
      <c r="E38" s="8">
        <v>0.15999999999999998</v>
      </c>
      <c r="I38" s="8"/>
      <c r="J38" s="8"/>
      <c r="K38" s="8"/>
      <c r="L38" s="10"/>
    </row>
    <row r="39" spans="1:12" x14ac:dyDescent="0.2">
      <c r="A39" s="49">
        <v>2002</v>
      </c>
      <c r="B39" s="8">
        <v>-0.89</v>
      </c>
      <c r="C39" s="8">
        <v>0.1</v>
      </c>
      <c r="D39" s="8">
        <v>-0.47599999999999998</v>
      </c>
      <c r="E39" s="8">
        <v>0.12399999999999997</v>
      </c>
      <c r="I39" s="8"/>
      <c r="J39" s="8"/>
      <c r="K39" s="8"/>
      <c r="L39" s="10"/>
    </row>
    <row r="40" spans="1:12" x14ac:dyDescent="0.2">
      <c r="A40" s="49">
        <v>2003</v>
      </c>
      <c r="B40" s="8">
        <v>-1.1000000000000001</v>
      </c>
      <c r="C40" s="8">
        <v>0.22</v>
      </c>
      <c r="D40" s="8">
        <v>-0.49400000000000005</v>
      </c>
      <c r="E40" s="8">
        <v>9.7999999999999976E-2</v>
      </c>
      <c r="I40" s="8"/>
      <c r="J40" s="8"/>
      <c r="K40" s="8"/>
      <c r="L40" s="10"/>
    </row>
    <row r="41" spans="1:12" x14ac:dyDescent="0.2">
      <c r="A41" s="49">
        <v>2004</v>
      </c>
      <c r="B41" s="8">
        <v>-0.11</v>
      </c>
      <c r="C41" s="8">
        <v>-0.34</v>
      </c>
      <c r="D41" s="8">
        <v>-1.046</v>
      </c>
      <c r="E41" s="8">
        <v>0.124</v>
      </c>
      <c r="I41" s="8"/>
      <c r="J41" s="8"/>
      <c r="K41" s="8"/>
      <c r="L41" s="10"/>
    </row>
    <row r="42" spans="1:12" x14ac:dyDescent="0.2">
      <c r="A42" s="49">
        <v>2005</v>
      </c>
      <c r="B42" s="8">
        <v>-0.08</v>
      </c>
      <c r="C42" s="8">
        <v>-0.12</v>
      </c>
      <c r="D42" s="8">
        <v>-1.1839999999999999</v>
      </c>
      <c r="E42" s="8">
        <v>0.17599999999999999</v>
      </c>
      <c r="I42" s="8"/>
      <c r="J42" s="8"/>
      <c r="K42" s="8"/>
      <c r="L42" s="10"/>
    </row>
    <row r="43" spans="1:12" x14ac:dyDescent="0.2">
      <c r="A43" s="49">
        <v>2006</v>
      </c>
      <c r="B43" s="8">
        <v>-3.05</v>
      </c>
      <c r="C43" s="8">
        <v>0.76</v>
      </c>
      <c r="D43" s="8">
        <v>-0.45000000000000007</v>
      </c>
      <c r="E43" s="8">
        <v>0.24799999999999994</v>
      </c>
      <c r="I43" s="8"/>
      <c r="J43" s="8"/>
      <c r="K43" s="8"/>
      <c r="L43" s="10"/>
    </row>
    <row r="44" spans="1:12" x14ac:dyDescent="0.2">
      <c r="A44" s="49">
        <v>2007</v>
      </c>
      <c r="B44" s="8">
        <v>-1.58</v>
      </c>
      <c r="C44" s="8">
        <v>0.36</v>
      </c>
      <c r="D44" s="8">
        <v>-0.63200000000000001</v>
      </c>
      <c r="E44" s="8">
        <v>0.53600000000000003</v>
      </c>
      <c r="I44" s="8"/>
      <c r="J44" s="8"/>
      <c r="K44" s="8"/>
      <c r="L44" s="10"/>
    </row>
    <row r="45" spans="1:12" x14ac:dyDescent="0.2">
      <c r="A45" s="49">
        <v>2008</v>
      </c>
      <c r="B45" s="8">
        <v>2.57</v>
      </c>
      <c r="C45" s="8">
        <v>0.57999999999999996</v>
      </c>
      <c r="D45" s="8">
        <v>-1.1100000000000001</v>
      </c>
      <c r="E45" s="8">
        <v>0.64</v>
      </c>
      <c r="I45" s="8"/>
      <c r="J45" s="8"/>
      <c r="K45" s="8"/>
      <c r="L45" s="10"/>
    </row>
    <row r="46" spans="1:12" x14ac:dyDescent="0.2">
      <c r="A46" s="49">
        <v>2009</v>
      </c>
      <c r="B46" s="8">
        <v>-1.02</v>
      </c>
      <c r="C46" s="8">
        <v>1.1000000000000001</v>
      </c>
      <c r="D46" s="8">
        <v>-0.53800000000000003</v>
      </c>
      <c r="E46" s="8">
        <v>0.48799999999999999</v>
      </c>
      <c r="I46" s="8"/>
      <c r="J46" s="8"/>
      <c r="K46" s="8"/>
      <c r="L46" s="10"/>
    </row>
    <row r="47" spans="1:12" x14ac:dyDescent="0.2">
      <c r="A47" s="49">
        <v>2010</v>
      </c>
      <c r="B47" s="8">
        <v>-2.4700000000000002</v>
      </c>
      <c r="C47" s="8">
        <v>0.4</v>
      </c>
      <c r="D47" s="8">
        <v>-0.34800000000000003</v>
      </c>
      <c r="E47" s="8">
        <v>0.45800000000000002</v>
      </c>
      <c r="I47" s="8"/>
      <c r="J47" s="8"/>
      <c r="K47" s="8"/>
      <c r="L47" s="10"/>
    </row>
    <row r="48" spans="1:12" x14ac:dyDescent="0.2">
      <c r="A48" s="49">
        <v>2011</v>
      </c>
      <c r="B48" s="8">
        <v>-0.19</v>
      </c>
      <c r="C48" s="8">
        <v>0</v>
      </c>
      <c r="D48" s="8">
        <v>-0.90800000000000014</v>
      </c>
      <c r="E48" s="8">
        <v>0.29799999999999999</v>
      </c>
      <c r="I48" s="8"/>
      <c r="J48" s="8"/>
      <c r="K48" s="8"/>
      <c r="L48" s="10"/>
    </row>
    <row r="49" spans="1:12" x14ac:dyDescent="0.2">
      <c r="A49" s="49">
        <v>2012</v>
      </c>
      <c r="B49" s="8">
        <v>-0.63</v>
      </c>
      <c r="C49" s="8">
        <v>0.21</v>
      </c>
      <c r="I49" s="8"/>
      <c r="J49" s="8"/>
      <c r="K49" s="8"/>
      <c r="L49" s="10"/>
    </row>
    <row r="50" spans="1:12" x14ac:dyDescent="0.2">
      <c r="A50" s="49">
        <v>2013</v>
      </c>
      <c r="B50" s="8">
        <v>-0.23</v>
      </c>
      <c r="C50" s="8">
        <v>-0.22</v>
      </c>
      <c r="I50" s="8"/>
      <c r="J50" s="8"/>
      <c r="K50" s="8"/>
      <c r="L50" s="10"/>
    </row>
    <row r="51" spans="1:12" x14ac:dyDescent="0.2">
      <c r="A51" s="49"/>
      <c r="I51" s="8"/>
      <c r="J51" s="8"/>
      <c r="K51" s="8"/>
      <c r="L51" s="10"/>
    </row>
    <row r="52" spans="1:12" x14ac:dyDescent="0.2">
      <c r="A52" s="49"/>
      <c r="I52" s="8"/>
      <c r="J52" s="8"/>
      <c r="K52" s="8"/>
      <c r="L52" s="10"/>
    </row>
    <row r="53" spans="1:12" x14ac:dyDescent="0.2">
      <c r="A53" s="49"/>
      <c r="I53" s="8"/>
      <c r="J53" s="8"/>
      <c r="K53" s="8"/>
      <c r="L53" s="10"/>
    </row>
    <row r="54" spans="1:12" x14ac:dyDescent="0.2">
      <c r="A54" s="49"/>
      <c r="I54" s="8"/>
      <c r="J54" s="8"/>
      <c r="K54" s="8"/>
      <c r="L54" s="10"/>
    </row>
    <row r="55" spans="1:12" x14ac:dyDescent="0.2">
      <c r="A55" s="49"/>
      <c r="I55" s="8"/>
      <c r="J55" s="8"/>
      <c r="K55" s="8"/>
      <c r="L55" s="10"/>
    </row>
    <row r="56" spans="1:12" x14ac:dyDescent="0.2">
      <c r="A56" s="49"/>
      <c r="I56" s="8"/>
      <c r="J56" s="8"/>
      <c r="K56" s="8"/>
      <c r="L56" s="10"/>
    </row>
    <row r="57" spans="1:12" x14ac:dyDescent="0.2">
      <c r="A57" s="49"/>
      <c r="I57" s="8"/>
      <c r="J57" s="8"/>
      <c r="K57" s="8"/>
      <c r="L57" s="10"/>
    </row>
    <row r="58" spans="1:12" x14ac:dyDescent="0.2">
      <c r="A58" s="49"/>
      <c r="I58" s="8"/>
      <c r="J58" s="8"/>
      <c r="K58" s="8"/>
      <c r="L58" s="10"/>
    </row>
    <row r="59" spans="1:12" x14ac:dyDescent="0.2">
      <c r="A59" s="49"/>
      <c r="I59" s="8"/>
      <c r="J59" s="8"/>
      <c r="K59" s="8"/>
      <c r="L59" s="10"/>
    </row>
    <row r="60" spans="1:12" x14ac:dyDescent="0.2">
      <c r="A60" s="49"/>
    </row>
    <row r="61" spans="1:12" x14ac:dyDescent="0.2">
      <c r="A61" s="49"/>
    </row>
    <row r="62" spans="1:12" x14ac:dyDescent="0.2">
      <c r="A62" s="49"/>
    </row>
    <row r="63" spans="1:12" x14ac:dyDescent="0.2">
      <c r="A63" s="49"/>
    </row>
    <row r="64" spans="1:12" x14ac:dyDescent="0.2">
      <c r="A64" s="49"/>
    </row>
    <row r="65" spans="1:1" x14ac:dyDescent="0.2">
      <c r="A65" s="49"/>
    </row>
    <row r="66" spans="1:1" x14ac:dyDescent="0.2">
      <c r="A66" s="49"/>
    </row>
    <row r="67" spans="1:1" x14ac:dyDescent="0.2">
      <c r="A67" s="49"/>
    </row>
    <row r="68" spans="1:1" x14ac:dyDescent="0.2">
      <c r="A68" s="49"/>
    </row>
    <row r="69" spans="1:1" x14ac:dyDescent="0.2">
      <c r="A69" s="49"/>
    </row>
    <row r="70" spans="1:1" x14ac:dyDescent="0.2">
      <c r="A70" s="49"/>
    </row>
    <row r="71" spans="1:1" x14ac:dyDescent="0.2">
      <c r="A71" s="49"/>
    </row>
    <row r="72" spans="1:1" x14ac:dyDescent="0.2">
      <c r="A72" s="49"/>
    </row>
    <row r="73" spans="1:1" x14ac:dyDescent="0.2">
      <c r="A73" s="49"/>
    </row>
    <row r="74" spans="1:1" x14ac:dyDescent="0.2">
      <c r="A74" s="49"/>
    </row>
  </sheetData>
  <mergeCells count="2">
    <mergeCell ref="B3:C3"/>
    <mergeCell ref="D3:E3"/>
  </mergeCells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2"/>
  <sheetViews>
    <sheetView zoomScaleNormal="100" workbookViewId="0"/>
  </sheetViews>
  <sheetFormatPr defaultRowHeight="12.75" x14ac:dyDescent="0.2"/>
  <cols>
    <col min="1" max="1" width="18.85546875" style="9" bestFit="1" customWidth="1"/>
    <col min="2" max="2" width="28" style="71" bestFit="1" customWidth="1"/>
    <col min="3" max="3" width="13.42578125" style="71" customWidth="1"/>
    <col min="4" max="4" width="13.5703125" style="71" customWidth="1"/>
    <col min="5" max="5" width="13.42578125" style="71" customWidth="1"/>
    <col min="6" max="6" width="13.140625" style="71" customWidth="1"/>
    <col min="7" max="7" width="13.42578125" style="71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156</v>
      </c>
      <c r="B1" s="11" t="s">
        <v>157</v>
      </c>
      <c r="C1" s="39"/>
      <c r="D1" s="5"/>
      <c r="E1" s="5"/>
      <c r="F1" s="5"/>
    </row>
    <row r="2" spans="1:11" s="5" customFormat="1" ht="30" customHeight="1" x14ac:dyDescent="0.2">
      <c r="A2" s="12" t="s">
        <v>0</v>
      </c>
      <c r="B2" s="76" t="s">
        <v>158</v>
      </c>
      <c r="C2" s="39"/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71" t="s">
        <v>124</v>
      </c>
      <c r="D3" s="82" t="s">
        <v>121</v>
      </c>
      <c r="E3" s="82"/>
      <c r="F3" s="10"/>
      <c r="G3" s="10"/>
    </row>
    <row r="4" spans="1:11" hidden="1" x14ac:dyDescent="0.2">
      <c r="A4" s="50">
        <v>1973</v>
      </c>
      <c r="B4" s="71">
        <v>-0.254</v>
      </c>
      <c r="C4" s="71">
        <v>9.4E-2</v>
      </c>
      <c r="D4" s="71">
        <v>-6.9760000000000016E-2</v>
      </c>
      <c r="E4" s="71">
        <v>-0.43823999999999996</v>
      </c>
      <c r="F4" s="10"/>
      <c r="G4" s="10" t="s">
        <v>4</v>
      </c>
    </row>
    <row r="5" spans="1:11" x14ac:dyDescent="0.2">
      <c r="A5" s="64"/>
      <c r="B5" s="72" t="s">
        <v>115</v>
      </c>
      <c r="C5" s="72" t="s">
        <v>120</v>
      </c>
      <c r="D5" s="72" t="s">
        <v>122</v>
      </c>
      <c r="E5" s="48" t="s">
        <v>123</v>
      </c>
      <c r="F5" s="10"/>
      <c r="G5" s="10"/>
    </row>
    <row r="6" spans="1:11" x14ac:dyDescent="0.2">
      <c r="A6" s="49">
        <v>1973</v>
      </c>
      <c r="B6" s="71">
        <v>-0.254</v>
      </c>
      <c r="C6" s="71">
        <v>9.4E-2</v>
      </c>
      <c r="D6" s="71">
        <v>-6.9760000000000016E-2</v>
      </c>
      <c r="E6" s="71">
        <v>-0.43823999999999996</v>
      </c>
      <c r="F6" s="10"/>
      <c r="G6" s="10"/>
    </row>
    <row r="7" spans="1:11" x14ac:dyDescent="0.2">
      <c r="A7" s="57">
        <v>1974</v>
      </c>
      <c r="B7" s="71">
        <v>-0.122</v>
      </c>
      <c r="C7" s="71">
        <v>0.09</v>
      </c>
      <c r="D7" s="71">
        <v>5.4400000000000004E-2</v>
      </c>
      <c r="E7" s="71">
        <v>-0.2984</v>
      </c>
    </row>
    <row r="8" spans="1:11" x14ac:dyDescent="0.2">
      <c r="A8" s="49">
        <v>1975</v>
      </c>
      <c r="B8" s="71">
        <v>-8.5999999999999993E-2</v>
      </c>
      <c r="C8" s="71">
        <v>8.5999999999999993E-2</v>
      </c>
      <c r="D8" s="71">
        <v>8.2559999999999995E-2</v>
      </c>
      <c r="E8" s="71">
        <v>-0.25456000000000001</v>
      </c>
    </row>
    <row r="9" spans="1:11" x14ac:dyDescent="0.2">
      <c r="A9" s="49">
        <v>1976</v>
      </c>
      <c r="B9" s="71">
        <v>5.3999999999999999E-2</v>
      </c>
      <c r="C9" s="71">
        <v>0.08</v>
      </c>
      <c r="D9" s="71">
        <v>0.21079999999999999</v>
      </c>
      <c r="E9" s="71">
        <v>-0.1028</v>
      </c>
    </row>
    <row r="10" spans="1:11" x14ac:dyDescent="0.2">
      <c r="A10" s="49">
        <v>1977</v>
      </c>
      <c r="B10" s="71">
        <v>1.6E-2</v>
      </c>
      <c r="C10" s="71">
        <v>7.6999999999999999E-2</v>
      </c>
      <c r="D10" s="71">
        <v>0.16692000000000001</v>
      </c>
      <c r="E10" s="71">
        <v>-0.13491999999999998</v>
      </c>
    </row>
    <row r="11" spans="1:11" x14ac:dyDescent="0.2">
      <c r="A11" s="49">
        <v>1978</v>
      </c>
      <c r="B11" s="71">
        <v>4.3999999999999997E-2</v>
      </c>
      <c r="C11" s="71">
        <v>8.1000000000000003E-2</v>
      </c>
      <c r="D11" s="71">
        <v>0.20276</v>
      </c>
      <c r="E11" s="71">
        <v>-0.11476000000000001</v>
      </c>
    </row>
    <row r="12" spans="1:11" x14ac:dyDescent="0.2">
      <c r="A12" s="49">
        <v>1979</v>
      </c>
      <c r="B12" s="71">
        <v>0.115</v>
      </c>
      <c r="C12" s="71">
        <v>9.0999999999999998E-2</v>
      </c>
      <c r="D12" s="71">
        <v>0.29336000000000001</v>
      </c>
      <c r="E12" s="71">
        <v>-6.3359999999999986E-2</v>
      </c>
    </row>
    <row r="13" spans="1:11" x14ac:dyDescent="0.2">
      <c r="A13" s="49">
        <v>1980</v>
      </c>
      <c r="B13" s="71">
        <v>0.32</v>
      </c>
      <c r="C13" s="71">
        <v>9.2999999999999999E-2</v>
      </c>
      <c r="D13" s="71">
        <v>0.50228000000000006</v>
      </c>
      <c r="E13" s="71">
        <v>0.13772000000000001</v>
      </c>
    </row>
    <row r="14" spans="1:11" x14ac:dyDescent="0.2">
      <c r="A14" s="49">
        <v>1981</v>
      </c>
      <c r="B14" s="71">
        <v>0.28299999999999997</v>
      </c>
      <c r="C14" s="71">
        <v>8.4000000000000005E-2</v>
      </c>
      <c r="D14" s="71">
        <v>0.44763999999999998</v>
      </c>
      <c r="E14" s="71">
        <v>0.11835999999999997</v>
      </c>
    </row>
    <row r="15" spans="1:11" x14ac:dyDescent="0.2">
      <c r="A15" s="49">
        <v>1982</v>
      </c>
      <c r="B15" s="71">
        <v>0.26600000000000001</v>
      </c>
      <c r="C15" s="71">
        <v>8.4000000000000005E-2</v>
      </c>
      <c r="D15" s="71">
        <v>0.43064000000000002</v>
      </c>
      <c r="E15" s="71">
        <v>0.10136000000000001</v>
      </c>
    </row>
    <row r="16" spans="1:11" x14ac:dyDescent="0.2">
      <c r="A16" s="49">
        <v>1983</v>
      </c>
      <c r="B16" s="71">
        <v>0.36899999999999999</v>
      </c>
      <c r="C16" s="71">
        <v>9.0999999999999998E-2</v>
      </c>
      <c r="D16" s="71">
        <v>0.54735999999999996</v>
      </c>
      <c r="E16" s="71">
        <v>0.19064</v>
      </c>
    </row>
    <row r="17" spans="1:5" x14ac:dyDescent="0.2">
      <c r="A17" s="49">
        <v>1984</v>
      </c>
      <c r="B17" s="71">
        <v>0.31900000000000001</v>
      </c>
      <c r="C17" s="71">
        <v>0.09</v>
      </c>
      <c r="D17" s="71">
        <v>0.49540000000000001</v>
      </c>
      <c r="E17" s="71">
        <v>0.1426</v>
      </c>
    </row>
    <row r="18" spans="1:5" x14ac:dyDescent="0.2">
      <c r="A18" s="49">
        <v>1985</v>
      </c>
      <c r="B18" s="71">
        <v>0.35199999999999998</v>
      </c>
      <c r="C18" s="71">
        <v>9.0999999999999998E-2</v>
      </c>
      <c r="D18" s="71">
        <v>0.53035999999999994</v>
      </c>
      <c r="E18" s="71">
        <v>0.17363999999999999</v>
      </c>
    </row>
    <row r="19" spans="1:5" x14ac:dyDescent="0.2">
      <c r="A19" s="49">
        <v>1986</v>
      </c>
      <c r="B19" s="71">
        <v>0.38100000000000001</v>
      </c>
      <c r="C19" s="71">
        <v>9.2999999999999999E-2</v>
      </c>
      <c r="D19" s="71">
        <v>0.56328</v>
      </c>
      <c r="E19" s="71">
        <v>0.19872000000000001</v>
      </c>
    </row>
    <row r="20" spans="1:5" x14ac:dyDescent="0.2">
      <c r="A20" s="49">
        <v>1987</v>
      </c>
      <c r="B20" s="71">
        <v>0.42899999999999999</v>
      </c>
      <c r="C20" s="71">
        <v>0.10199999999999999</v>
      </c>
      <c r="D20" s="71">
        <v>0.62891999999999992</v>
      </c>
      <c r="E20" s="71">
        <v>0.22908000000000001</v>
      </c>
    </row>
    <row r="21" spans="1:5" x14ac:dyDescent="0.2">
      <c r="A21" s="49">
        <v>1988</v>
      </c>
      <c r="B21" s="71">
        <v>0.23400000000000001</v>
      </c>
      <c r="C21" s="71">
        <v>9.7000000000000003E-2</v>
      </c>
      <c r="D21" s="71">
        <v>0.42412000000000005</v>
      </c>
      <c r="E21" s="71">
        <v>4.3880000000000002E-2</v>
      </c>
    </row>
    <row r="22" spans="1:5" x14ac:dyDescent="0.2">
      <c r="A22" s="49">
        <v>1989</v>
      </c>
      <c r="B22" s="71">
        <v>0.43099999999999999</v>
      </c>
      <c r="C22" s="71">
        <v>8.2000000000000003E-2</v>
      </c>
      <c r="D22" s="71">
        <v>0.59172000000000002</v>
      </c>
      <c r="E22" s="71">
        <v>0.27027999999999996</v>
      </c>
    </row>
    <row r="23" spans="1:5" x14ac:dyDescent="0.2">
      <c r="A23" s="49">
        <v>1990</v>
      </c>
      <c r="B23" s="71">
        <v>0.443</v>
      </c>
      <c r="C23" s="71">
        <v>7.0000000000000007E-2</v>
      </c>
      <c r="D23" s="71">
        <v>0.58020000000000005</v>
      </c>
      <c r="E23" s="71">
        <v>0.30579999999999996</v>
      </c>
    </row>
    <row r="24" spans="1:5" x14ac:dyDescent="0.2">
      <c r="A24" s="49">
        <v>1991</v>
      </c>
      <c r="B24" s="71">
        <v>0.35</v>
      </c>
      <c r="C24" s="71">
        <v>7.3999999999999996E-2</v>
      </c>
      <c r="D24" s="71">
        <v>0.49503999999999998</v>
      </c>
      <c r="E24" s="71">
        <v>0.20495999999999998</v>
      </c>
    </row>
    <row r="25" spans="1:5" x14ac:dyDescent="0.2">
      <c r="A25" s="49">
        <v>1992</v>
      </c>
      <c r="B25" s="71">
        <v>0.22700000000000001</v>
      </c>
      <c r="C25" s="71">
        <v>0.08</v>
      </c>
      <c r="D25" s="71">
        <v>0.38380000000000003</v>
      </c>
      <c r="E25" s="71">
        <v>7.0200000000000012E-2</v>
      </c>
    </row>
    <row r="26" spans="1:5" x14ac:dyDescent="0.2">
      <c r="A26" s="49">
        <v>1993</v>
      </c>
      <c r="B26" s="71">
        <v>0.26200000000000001</v>
      </c>
      <c r="C26" s="71">
        <v>0.09</v>
      </c>
      <c r="D26" s="71">
        <v>0.43840000000000001</v>
      </c>
      <c r="E26" s="71">
        <v>8.5600000000000009E-2</v>
      </c>
    </row>
    <row r="27" spans="1:5" x14ac:dyDescent="0.2">
      <c r="A27" s="49">
        <v>1994</v>
      </c>
      <c r="B27" s="71">
        <v>0.216</v>
      </c>
      <c r="C27" s="71">
        <v>8.5000000000000006E-2</v>
      </c>
      <c r="D27" s="71">
        <v>0.3826</v>
      </c>
      <c r="E27" s="71">
        <v>4.9399999999999999E-2</v>
      </c>
    </row>
    <row r="28" spans="1:5" x14ac:dyDescent="0.2">
      <c r="A28" s="49">
        <v>1995</v>
      </c>
      <c r="B28" s="71">
        <v>0.156</v>
      </c>
      <c r="C28" s="71">
        <v>8.4000000000000005E-2</v>
      </c>
      <c r="D28" s="71">
        <v>0.32064000000000004</v>
      </c>
      <c r="E28" s="71">
        <v>-8.6400000000000088E-3</v>
      </c>
    </row>
    <row r="29" spans="1:5" x14ac:dyDescent="0.2">
      <c r="A29" s="49">
        <v>1996</v>
      </c>
      <c r="B29" s="71">
        <v>9.9000000000000005E-2</v>
      </c>
      <c r="C29" s="71">
        <v>8.3000000000000004E-2</v>
      </c>
      <c r="D29" s="71">
        <v>0.26168000000000002</v>
      </c>
      <c r="E29" s="71">
        <v>-6.3680000000000014E-2</v>
      </c>
    </row>
    <row r="30" spans="1:5" x14ac:dyDescent="0.2">
      <c r="A30" s="49">
        <v>1997</v>
      </c>
      <c r="B30" s="71">
        <v>9.0999999999999998E-2</v>
      </c>
      <c r="C30" s="71">
        <v>9.1999999999999998E-2</v>
      </c>
      <c r="D30" s="71">
        <v>0.27132000000000001</v>
      </c>
      <c r="E30" s="71">
        <v>-8.9319999999999983E-2</v>
      </c>
    </row>
    <row r="31" spans="1:5" x14ac:dyDescent="0.2">
      <c r="A31" s="49">
        <v>1998</v>
      </c>
      <c r="B31" s="71">
        <v>3.6999999999999998E-2</v>
      </c>
      <c r="C31" s="71">
        <v>9.5000000000000001E-2</v>
      </c>
      <c r="D31" s="71">
        <v>0.22320000000000001</v>
      </c>
      <c r="E31" s="71">
        <v>-0.1492</v>
      </c>
    </row>
    <row r="32" spans="1:5" x14ac:dyDescent="0.2">
      <c r="A32" s="49">
        <v>1999</v>
      </c>
      <c r="B32" s="71">
        <v>-0.02</v>
      </c>
      <c r="C32" s="71">
        <v>8.4000000000000005E-2</v>
      </c>
      <c r="D32" s="71">
        <v>0.14464000000000002</v>
      </c>
      <c r="E32" s="71">
        <v>-0.18464</v>
      </c>
    </row>
    <row r="33" spans="1:7" x14ac:dyDescent="0.2">
      <c r="A33" s="49">
        <v>2000</v>
      </c>
      <c r="B33" s="71">
        <v>-3.5999999999999997E-2</v>
      </c>
      <c r="C33" s="71">
        <v>8.6999999999999994E-2</v>
      </c>
      <c r="D33" s="71">
        <v>0.13451999999999997</v>
      </c>
      <c r="E33" s="71">
        <v>-0.20651999999999998</v>
      </c>
    </row>
    <row r="34" spans="1:7" x14ac:dyDescent="0.2">
      <c r="A34" s="49">
        <v>2001</v>
      </c>
      <c r="B34" s="71">
        <v>3.5000000000000003E-2</v>
      </c>
      <c r="C34" s="71">
        <v>9.0999999999999998E-2</v>
      </c>
      <c r="D34" s="71">
        <v>0.21335999999999999</v>
      </c>
      <c r="E34" s="71">
        <v>-0.14335999999999999</v>
      </c>
    </row>
    <row r="35" spans="1:7" x14ac:dyDescent="0.2">
      <c r="A35" s="49">
        <v>2002</v>
      </c>
      <c r="B35" s="71">
        <v>5.7000000000000002E-2</v>
      </c>
      <c r="C35" s="71">
        <v>0.105</v>
      </c>
      <c r="D35" s="71">
        <v>0.26279999999999998</v>
      </c>
      <c r="E35" s="71">
        <v>-0.14879999999999999</v>
      </c>
    </row>
    <row r="36" spans="1:7" x14ac:dyDescent="0.2">
      <c r="A36" s="49">
        <v>2003</v>
      </c>
      <c r="B36" s="71">
        <v>9.9000000000000005E-2</v>
      </c>
      <c r="C36" s="71">
        <v>9.9000000000000005E-2</v>
      </c>
      <c r="D36" s="71">
        <v>0.29304000000000002</v>
      </c>
      <c r="E36" s="71">
        <v>-9.5040000000000013E-2</v>
      </c>
    </row>
    <row r="37" spans="1:7" x14ac:dyDescent="0.2">
      <c r="A37" s="49">
        <v>2004</v>
      </c>
      <c r="B37" s="71">
        <v>9.7000000000000003E-2</v>
      </c>
      <c r="C37" s="71">
        <v>0.10299999999999999</v>
      </c>
      <c r="D37" s="71">
        <v>0.29887999999999998</v>
      </c>
      <c r="E37" s="71">
        <v>-0.10487999999999997</v>
      </c>
    </row>
    <row r="38" spans="1:7" x14ac:dyDescent="0.2">
      <c r="A38" s="49">
        <v>2005</v>
      </c>
      <c r="B38" s="71">
        <v>0.13900000000000001</v>
      </c>
      <c r="C38" s="71">
        <v>9.5000000000000001E-2</v>
      </c>
      <c r="D38" s="71">
        <v>0.32520000000000004</v>
      </c>
      <c r="E38" s="71">
        <v>-4.7199999999999992E-2</v>
      </c>
    </row>
    <row r="39" spans="1:7" x14ac:dyDescent="0.2">
      <c r="A39" s="49">
        <v>2006</v>
      </c>
      <c r="B39" s="71">
        <v>0.123</v>
      </c>
      <c r="C39" s="71">
        <v>9.9000000000000005E-2</v>
      </c>
      <c r="D39" s="71">
        <v>0.31703999999999999</v>
      </c>
      <c r="E39" s="71">
        <v>-7.104000000000002E-2</v>
      </c>
    </row>
    <row r="43" spans="1:7" x14ac:dyDescent="0.2">
      <c r="D43" s="6"/>
      <c r="E43" s="6"/>
      <c r="F43" s="6"/>
      <c r="G43" s="6"/>
    </row>
    <row r="56" spans="1:1" x14ac:dyDescent="0.2">
      <c r="A56" s="32"/>
    </row>
    <row r="57" spans="1:1" x14ac:dyDescent="0.2">
      <c r="A57" s="32"/>
    </row>
    <row r="58" spans="1:1" x14ac:dyDescent="0.2">
      <c r="A58" s="32"/>
    </row>
    <row r="59" spans="1:1" x14ac:dyDescent="0.2">
      <c r="A59" s="32"/>
    </row>
    <row r="60" spans="1:1" x14ac:dyDescent="0.2">
      <c r="A60" s="32"/>
    </row>
    <row r="61" spans="1:1" x14ac:dyDescent="0.2">
      <c r="A61" s="32"/>
    </row>
    <row r="62" spans="1:1" x14ac:dyDescent="0.2">
      <c r="A62" s="32"/>
    </row>
    <row r="63" spans="1:1" x14ac:dyDescent="0.2">
      <c r="A63" s="32"/>
    </row>
    <row r="64" spans="1:1" x14ac:dyDescent="0.2">
      <c r="A64" s="32"/>
    </row>
    <row r="65" spans="1:1" x14ac:dyDescent="0.2">
      <c r="A65" s="32"/>
    </row>
    <row r="66" spans="1:1" x14ac:dyDescent="0.2">
      <c r="A66" s="32"/>
    </row>
    <row r="67" spans="1:1" x14ac:dyDescent="0.2">
      <c r="A67" s="32"/>
    </row>
    <row r="68" spans="1:1" x14ac:dyDescent="0.2">
      <c r="A68" s="32"/>
    </row>
    <row r="69" spans="1:1" x14ac:dyDescent="0.2">
      <c r="A69" s="32"/>
    </row>
    <row r="70" spans="1:1" x14ac:dyDescent="0.2">
      <c r="A70" s="32"/>
    </row>
    <row r="71" spans="1:1" x14ac:dyDescent="0.2">
      <c r="A71" s="32"/>
    </row>
    <row r="72" spans="1:1" x14ac:dyDescent="0.2">
      <c r="A72" s="32"/>
    </row>
    <row r="73" spans="1:1" x14ac:dyDescent="0.2">
      <c r="A73" s="32"/>
    </row>
    <row r="74" spans="1:1" x14ac:dyDescent="0.2">
      <c r="A74" s="32"/>
    </row>
    <row r="75" spans="1:1" x14ac:dyDescent="0.2">
      <c r="A75" s="32"/>
    </row>
    <row r="76" spans="1:1" x14ac:dyDescent="0.2">
      <c r="A76" s="32"/>
    </row>
    <row r="77" spans="1:1" x14ac:dyDescent="0.2">
      <c r="A77" s="32"/>
    </row>
    <row r="78" spans="1:1" x14ac:dyDescent="0.2">
      <c r="A78" s="32"/>
    </row>
    <row r="79" spans="1:1" x14ac:dyDescent="0.2">
      <c r="A79" s="32"/>
    </row>
    <row r="80" spans="1:1" x14ac:dyDescent="0.2">
      <c r="A80" s="32"/>
    </row>
    <row r="81" spans="1:1" x14ac:dyDescent="0.2">
      <c r="A81" s="32"/>
    </row>
    <row r="82" spans="1:1" x14ac:dyDescent="0.2">
      <c r="A82" s="32"/>
    </row>
    <row r="83" spans="1:1" x14ac:dyDescent="0.2">
      <c r="A83" s="32"/>
    </row>
    <row r="84" spans="1:1" x14ac:dyDescent="0.2">
      <c r="A84" s="32"/>
    </row>
    <row r="85" spans="1:1" x14ac:dyDescent="0.2">
      <c r="A85" s="32"/>
    </row>
    <row r="86" spans="1:1" x14ac:dyDescent="0.2">
      <c r="A86" s="32"/>
    </row>
    <row r="87" spans="1:1" x14ac:dyDescent="0.2">
      <c r="A87" s="32"/>
    </row>
    <row r="88" spans="1:1" x14ac:dyDescent="0.2">
      <c r="A88" s="32"/>
    </row>
    <row r="89" spans="1:1" x14ac:dyDescent="0.2">
      <c r="A89" s="32"/>
    </row>
    <row r="90" spans="1:1" x14ac:dyDescent="0.2">
      <c r="A90" s="32"/>
    </row>
    <row r="91" spans="1:1" x14ac:dyDescent="0.2">
      <c r="A91" s="32"/>
    </row>
    <row r="92" spans="1:1" x14ac:dyDescent="0.2">
      <c r="A92" s="32"/>
    </row>
    <row r="93" spans="1:1" x14ac:dyDescent="0.2">
      <c r="A93" s="32"/>
    </row>
    <row r="94" spans="1:1" x14ac:dyDescent="0.2">
      <c r="A94" s="32"/>
    </row>
    <row r="95" spans="1:1" x14ac:dyDescent="0.2">
      <c r="A95" s="32"/>
    </row>
    <row r="96" spans="1:1" x14ac:dyDescent="0.2">
      <c r="A96" s="32"/>
    </row>
    <row r="97" spans="1:1" x14ac:dyDescent="0.2">
      <c r="A97" s="32"/>
    </row>
    <row r="98" spans="1:1" x14ac:dyDescent="0.2">
      <c r="A98" s="32"/>
    </row>
    <row r="99" spans="1:1" x14ac:dyDescent="0.2">
      <c r="A99" s="32"/>
    </row>
    <row r="100" spans="1:1" x14ac:dyDescent="0.2">
      <c r="A100" s="32"/>
    </row>
    <row r="101" spans="1:1" x14ac:dyDescent="0.2">
      <c r="A101" s="32"/>
    </row>
    <row r="102" spans="1:1" x14ac:dyDescent="0.2">
      <c r="A102" s="32"/>
    </row>
    <row r="103" spans="1:1" x14ac:dyDescent="0.2">
      <c r="A103" s="32"/>
    </row>
    <row r="104" spans="1:1" x14ac:dyDescent="0.2">
      <c r="A104" s="32"/>
    </row>
    <row r="105" spans="1:1" x14ac:dyDescent="0.2">
      <c r="A105" s="32"/>
    </row>
    <row r="106" spans="1:1" x14ac:dyDescent="0.2">
      <c r="A106" s="32"/>
    </row>
    <row r="107" spans="1:1" x14ac:dyDescent="0.2">
      <c r="A107" s="32"/>
    </row>
    <row r="108" spans="1:1" x14ac:dyDescent="0.2">
      <c r="A108" s="32"/>
    </row>
    <row r="109" spans="1:1" x14ac:dyDescent="0.2">
      <c r="A109" s="32"/>
    </row>
    <row r="110" spans="1:1" x14ac:dyDescent="0.2">
      <c r="A110" s="32"/>
    </row>
    <row r="111" spans="1:1" x14ac:dyDescent="0.2">
      <c r="A111" s="32"/>
    </row>
    <row r="112" spans="1:1" x14ac:dyDescent="0.2">
      <c r="A112" s="32"/>
    </row>
    <row r="113" spans="1:1" x14ac:dyDescent="0.2">
      <c r="A113" s="32"/>
    </row>
    <row r="114" spans="1:1" x14ac:dyDescent="0.2">
      <c r="A114" s="32"/>
    </row>
    <row r="115" spans="1:1" x14ac:dyDescent="0.2">
      <c r="A115" s="32"/>
    </row>
    <row r="116" spans="1:1" x14ac:dyDescent="0.2">
      <c r="A116" s="32"/>
    </row>
    <row r="117" spans="1:1" x14ac:dyDescent="0.2">
      <c r="A117" s="32"/>
    </row>
    <row r="118" spans="1:1" x14ac:dyDescent="0.2">
      <c r="A118" s="32"/>
    </row>
    <row r="119" spans="1:1" x14ac:dyDescent="0.2">
      <c r="A119" s="32"/>
    </row>
    <row r="120" spans="1:1" x14ac:dyDescent="0.2">
      <c r="A120" s="32"/>
    </row>
    <row r="121" spans="1:1" x14ac:dyDescent="0.2">
      <c r="A121" s="32"/>
    </row>
    <row r="122" spans="1:1" x14ac:dyDescent="0.2">
      <c r="A122" s="32"/>
    </row>
    <row r="123" spans="1:1" x14ac:dyDescent="0.2">
      <c r="A123" s="32"/>
    </row>
    <row r="124" spans="1:1" x14ac:dyDescent="0.2">
      <c r="A124" s="32"/>
    </row>
    <row r="125" spans="1:1" x14ac:dyDescent="0.2">
      <c r="A125" s="32"/>
    </row>
    <row r="126" spans="1:1" x14ac:dyDescent="0.2">
      <c r="A126" s="32"/>
    </row>
    <row r="127" spans="1:1" x14ac:dyDescent="0.2">
      <c r="A127" s="32"/>
    </row>
    <row r="128" spans="1:1" x14ac:dyDescent="0.2">
      <c r="A128" s="32"/>
    </row>
    <row r="129" spans="1:1" x14ac:dyDescent="0.2">
      <c r="A129" s="32"/>
    </row>
    <row r="130" spans="1:1" x14ac:dyDescent="0.2">
      <c r="A130" s="32"/>
    </row>
    <row r="131" spans="1:1" x14ac:dyDescent="0.2">
      <c r="A131" s="32"/>
    </row>
    <row r="132" spans="1:1" x14ac:dyDescent="0.2">
      <c r="A132" s="32"/>
    </row>
    <row r="133" spans="1:1" x14ac:dyDescent="0.2">
      <c r="A133" s="32"/>
    </row>
    <row r="134" spans="1:1" x14ac:dyDescent="0.2">
      <c r="A134" s="32"/>
    </row>
    <row r="135" spans="1:1" x14ac:dyDescent="0.2">
      <c r="A135" s="32"/>
    </row>
    <row r="136" spans="1:1" x14ac:dyDescent="0.2">
      <c r="A136" s="32"/>
    </row>
    <row r="137" spans="1:1" x14ac:dyDescent="0.2">
      <c r="A137" s="32"/>
    </row>
    <row r="138" spans="1:1" x14ac:dyDescent="0.2">
      <c r="A138" s="32"/>
    </row>
    <row r="139" spans="1:1" x14ac:dyDescent="0.2">
      <c r="A139" s="32"/>
    </row>
    <row r="140" spans="1:1" x14ac:dyDescent="0.2">
      <c r="A140" s="32"/>
    </row>
    <row r="141" spans="1:1" x14ac:dyDescent="0.2">
      <c r="A141" s="32"/>
    </row>
    <row r="142" spans="1:1" x14ac:dyDescent="0.2">
      <c r="A142" s="32"/>
    </row>
    <row r="143" spans="1:1" x14ac:dyDescent="0.2">
      <c r="A143" s="32"/>
    </row>
    <row r="144" spans="1:1" x14ac:dyDescent="0.2">
      <c r="A144" s="32"/>
    </row>
    <row r="145" spans="1:1" x14ac:dyDescent="0.2">
      <c r="A145" s="32"/>
    </row>
    <row r="146" spans="1:1" x14ac:dyDescent="0.2">
      <c r="A146" s="32"/>
    </row>
    <row r="147" spans="1:1" x14ac:dyDescent="0.2">
      <c r="A147" s="32"/>
    </row>
    <row r="148" spans="1:1" x14ac:dyDescent="0.2">
      <c r="A148" s="32"/>
    </row>
    <row r="149" spans="1:1" x14ac:dyDescent="0.2">
      <c r="A149" s="32"/>
    </row>
    <row r="150" spans="1:1" x14ac:dyDescent="0.2">
      <c r="A150" s="32"/>
    </row>
    <row r="151" spans="1:1" x14ac:dyDescent="0.2">
      <c r="A151" s="32"/>
    </row>
    <row r="152" spans="1:1" x14ac:dyDescent="0.2">
      <c r="A152" s="32"/>
    </row>
    <row r="153" spans="1:1" x14ac:dyDescent="0.2">
      <c r="A153" s="32"/>
    </row>
    <row r="154" spans="1:1" x14ac:dyDescent="0.2">
      <c r="A154" s="32"/>
    </row>
    <row r="155" spans="1:1" x14ac:dyDescent="0.2">
      <c r="A155" s="32"/>
    </row>
    <row r="156" spans="1:1" x14ac:dyDescent="0.2">
      <c r="A156" s="32"/>
    </row>
    <row r="157" spans="1:1" x14ac:dyDescent="0.2">
      <c r="A157" s="32"/>
    </row>
    <row r="158" spans="1:1" x14ac:dyDescent="0.2">
      <c r="A158" s="32"/>
    </row>
    <row r="159" spans="1:1" x14ac:dyDescent="0.2">
      <c r="A159" s="32"/>
    </row>
    <row r="160" spans="1:1" x14ac:dyDescent="0.2">
      <c r="A160" s="32"/>
    </row>
    <row r="161" spans="1:1" x14ac:dyDescent="0.2">
      <c r="A161" s="32"/>
    </row>
    <row r="162" spans="1:1" x14ac:dyDescent="0.2">
      <c r="A162" s="32"/>
    </row>
    <row r="163" spans="1:1" x14ac:dyDescent="0.2">
      <c r="A163" s="32"/>
    </row>
    <row r="164" spans="1:1" x14ac:dyDescent="0.2">
      <c r="A164" s="32"/>
    </row>
    <row r="165" spans="1:1" x14ac:dyDescent="0.2">
      <c r="A165" s="32"/>
    </row>
    <row r="166" spans="1:1" x14ac:dyDescent="0.2">
      <c r="A166" s="32"/>
    </row>
    <row r="167" spans="1:1" x14ac:dyDescent="0.2">
      <c r="A167" s="32"/>
    </row>
    <row r="168" spans="1:1" x14ac:dyDescent="0.2">
      <c r="A168" s="32"/>
    </row>
    <row r="169" spans="1:1" x14ac:dyDescent="0.2">
      <c r="A169" s="32"/>
    </row>
    <row r="170" spans="1:1" x14ac:dyDescent="0.2">
      <c r="A170" s="32"/>
    </row>
    <row r="171" spans="1:1" x14ac:dyDescent="0.2">
      <c r="A171" s="32"/>
    </row>
    <row r="172" spans="1:1" x14ac:dyDescent="0.2">
      <c r="A172" s="32"/>
    </row>
    <row r="173" spans="1:1" x14ac:dyDescent="0.2">
      <c r="A173" s="32"/>
    </row>
    <row r="174" spans="1:1" x14ac:dyDescent="0.2">
      <c r="A174" s="32"/>
    </row>
    <row r="175" spans="1:1" x14ac:dyDescent="0.2">
      <c r="A175" s="32"/>
    </row>
    <row r="176" spans="1:1" x14ac:dyDescent="0.2">
      <c r="A176" s="32"/>
    </row>
    <row r="177" spans="1:1" x14ac:dyDescent="0.2">
      <c r="A177" s="32"/>
    </row>
    <row r="178" spans="1:1" x14ac:dyDescent="0.2">
      <c r="A178" s="32"/>
    </row>
    <row r="179" spans="1:1" x14ac:dyDescent="0.2">
      <c r="A179" s="32"/>
    </row>
    <row r="180" spans="1:1" x14ac:dyDescent="0.2">
      <c r="A180" s="32"/>
    </row>
    <row r="181" spans="1:1" x14ac:dyDescent="0.2">
      <c r="A181" s="32"/>
    </row>
    <row r="182" spans="1:1" x14ac:dyDescent="0.2">
      <c r="A182" s="32"/>
    </row>
    <row r="183" spans="1:1" x14ac:dyDescent="0.2">
      <c r="A183" s="32"/>
    </row>
    <row r="184" spans="1:1" x14ac:dyDescent="0.2">
      <c r="A184" s="32"/>
    </row>
    <row r="185" spans="1:1" x14ac:dyDescent="0.2">
      <c r="A185" s="32"/>
    </row>
    <row r="186" spans="1:1" x14ac:dyDescent="0.2">
      <c r="A186" s="32"/>
    </row>
    <row r="187" spans="1:1" x14ac:dyDescent="0.2">
      <c r="A187" s="32"/>
    </row>
    <row r="188" spans="1:1" x14ac:dyDescent="0.2">
      <c r="A188" s="32"/>
    </row>
    <row r="189" spans="1:1" x14ac:dyDescent="0.2">
      <c r="A189" s="32"/>
    </row>
    <row r="190" spans="1:1" x14ac:dyDescent="0.2">
      <c r="A190" s="32"/>
    </row>
    <row r="191" spans="1:1" x14ac:dyDescent="0.2">
      <c r="A191" s="32"/>
    </row>
    <row r="192" spans="1:1" x14ac:dyDescent="0.2">
      <c r="A192" s="32"/>
    </row>
    <row r="193" spans="1:1" x14ac:dyDescent="0.2">
      <c r="A193" s="32"/>
    </row>
    <row r="194" spans="1:1" x14ac:dyDescent="0.2">
      <c r="A194" s="32"/>
    </row>
    <row r="195" spans="1:1" x14ac:dyDescent="0.2">
      <c r="A195" s="32"/>
    </row>
    <row r="196" spans="1:1" x14ac:dyDescent="0.2">
      <c r="A196" s="32"/>
    </row>
    <row r="197" spans="1:1" x14ac:dyDescent="0.2">
      <c r="A197" s="32"/>
    </row>
    <row r="198" spans="1:1" x14ac:dyDescent="0.2">
      <c r="A198" s="32"/>
    </row>
    <row r="199" spans="1:1" x14ac:dyDescent="0.2">
      <c r="A199" s="32"/>
    </row>
    <row r="200" spans="1:1" x14ac:dyDescent="0.2">
      <c r="A200" s="32"/>
    </row>
    <row r="201" spans="1:1" x14ac:dyDescent="0.2">
      <c r="A201" s="32"/>
    </row>
    <row r="202" spans="1:1" x14ac:dyDescent="0.2">
      <c r="A202" s="32"/>
    </row>
    <row r="203" spans="1:1" x14ac:dyDescent="0.2">
      <c r="A203" s="32"/>
    </row>
    <row r="204" spans="1:1" x14ac:dyDescent="0.2">
      <c r="A204" s="32"/>
    </row>
    <row r="205" spans="1:1" x14ac:dyDescent="0.2">
      <c r="A205" s="32"/>
    </row>
    <row r="206" spans="1:1" x14ac:dyDescent="0.2">
      <c r="A206" s="32"/>
    </row>
    <row r="207" spans="1:1" x14ac:dyDescent="0.2">
      <c r="A207" s="32"/>
    </row>
    <row r="208" spans="1:1" x14ac:dyDescent="0.2">
      <c r="A208" s="32"/>
    </row>
    <row r="209" spans="1:1" x14ac:dyDescent="0.2">
      <c r="A209" s="32"/>
    </row>
    <row r="210" spans="1:1" x14ac:dyDescent="0.2">
      <c r="A210" s="32"/>
    </row>
    <row r="211" spans="1:1" x14ac:dyDescent="0.2">
      <c r="A211" s="32"/>
    </row>
    <row r="212" spans="1:1" x14ac:dyDescent="0.2">
      <c r="A212" s="32"/>
    </row>
    <row r="213" spans="1:1" x14ac:dyDescent="0.2">
      <c r="A213" s="32"/>
    </row>
    <row r="214" spans="1:1" x14ac:dyDescent="0.2">
      <c r="A214" s="32"/>
    </row>
    <row r="215" spans="1:1" x14ac:dyDescent="0.2">
      <c r="A215" s="32"/>
    </row>
    <row r="216" spans="1:1" x14ac:dyDescent="0.2">
      <c r="A216" s="32"/>
    </row>
    <row r="217" spans="1:1" x14ac:dyDescent="0.2">
      <c r="A217" s="32"/>
    </row>
    <row r="218" spans="1:1" x14ac:dyDescent="0.2">
      <c r="A218" s="32"/>
    </row>
    <row r="219" spans="1:1" x14ac:dyDescent="0.2">
      <c r="A219" s="32"/>
    </row>
    <row r="220" spans="1:1" x14ac:dyDescent="0.2">
      <c r="A220" s="32"/>
    </row>
    <row r="221" spans="1:1" x14ac:dyDescent="0.2">
      <c r="A221" s="32"/>
    </row>
    <row r="222" spans="1:1" x14ac:dyDescent="0.2">
      <c r="A222" s="32"/>
    </row>
    <row r="223" spans="1:1" x14ac:dyDescent="0.2">
      <c r="A223" s="32"/>
    </row>
    <row r="224" spans="1:1" x14ac:dyDescent="0.2">
      <c r="A224" s="32"/>
    </row>
    <row r="225" spans="1:1" x14ac:dyDescent="0.2">
      <c r="A225" s="32"/>
    </row>
    <row r="226" spans="1:1" x14ac:dyDescent="0.2">
      <c r="A226" s="32"/>
    </row>
    <row r="227" spans="1:1" x14ac:dyDescent="0.2">
      <c r="A227" s="32"/>
    </row>
    <row r="228" spans="1:1" x14ac:dyDescent="0.2">
      <c r="A228" s="32"/>
    </row>
    <row r="229" spans="1:1" x14ac:dyDescent="0.2">
      <c r="A229" s="32"/>
    </row>
    <row r="230" spans="1:1" x14ac:dyDescent="0.2">
      <c r="A230" s="32"/>
    </row>
    <row r="231" spans="1:1" x14ac:dyDescent="0.2">
      <c r="A231" s="32"/>
    </row>
    <row r="232" spans="1:1" x14ac:dyDescent="0.2">
      <c r="A232" s="32"/>
    </row>
    <row r="233" spans="1:1" x14ac:dyDescent="0.2">
      <c r="A233" s="32"/>
    </row>
    <row r="234" spans="1:1" x14ac:dyDescent="0.2">
      <c r="A234" s="32"/>
    </row>
    <row r="235" spans="1:1" x14ac:dyDescent="0.2">
      <c r="A235" s="32"/>
    </row>
    <row r="236" spans="1:1" x14ac:dyDescent="0.2">
      <c r="A236" s="32"/>
    </row>
    <row r="237" spans="1:1" x14ac:dyDescent="0.2">
      <c r="A237" s="32"/>
    </row>
    <row r="238" spans="1:1" x14ac:dyDescent="0.2">
      <c r="A238" s="32"/>
    </row>
    <row r="239" spans="1:1" x14ac:dyDescent="0.2">
      <c r="A239" s="32"/>
    </row>
    <row r="240" spans="1:1" x14ac:dyDescent="0.2">
      <c r="A240" s="32"/>
    </row>
    <row r="241" spans="1:1" x14ac:dyDescent="0.2">
      <c r="A241" s="32"/>
    </row>
    <row r="242" spans="1:1" x14ac:dyDescent="0.2">
      <c r="A242" s="32"/>
    </row>
    <row r="243" spans="1:1" x14ac:dyDescent="0.2">
      <c r="A243" s="32"/>
    </row>
    <row r="244" spans="1:1" x14ac:dyDescent="0.2">
      <c r="A244" s="32"/>
    </row>
    <row r="245" spans="1:1" x14ac:dyDescent="0.2">
      <c r="A245" s="32"/>
    </row>
    <row r="246" spans="1:1" x14ac:dyDescent="0.2">
      <c r="A246" s="32"/>
    </row>
    <row r="247" spans="1:1" x14ac:dyDescent="0.2">
      <c r="A247" s="32"/>
    </row>
    <row r="248" spans="1:1" x14ac:dyDescent="0.2">
      <c r="A248" s="32"/>
    </row>
    <row r="249" spans="1:1" x14ac:dyDescent="0.2">
      <c r="A249" s="32"/>
    </row>
    <row r="250" spans="1:1" x14ac:dyDescent="0.2">
      <c r="A250" s="32"/>
    </row>
    <row r="251" spans="1:1" x14ac:dyDescent="0.2">
      <c r="A251" s="32"/>
    </row>
    <row r="252" spans="1:1" x14ac:dyDescent="0.2">
      <c r="A252" s="32"/>
    </row>
    <row r="253" spans="1:1" x14ac:dyDescent="0.2">
      <c r="A253" s="32"/>
    </row>
    <row r="254" spans="1:1" x14ac:dyDescent="0.2">
      <c r="A254" s="32"/>
    </row>
    <row r="255" spans="1:1" x14ac:dyDescent="0.2">
      <c r="A255" s="32"/>
    </row>
    <row r="256" spans="1:1" x14ac:dyDescent="0.2">
      <c r="A256" s="32"/>
    </row>
    <row r="257" spans="1:1" x14ac:dyDescent="0.2">
      <c r="A257" s="32"/>
    </row>
    <row r="258" spans="1:1" x14ac:dyDescent="0.2">
      <c r="A258" s="32"/>
    </row>
    <row r="259" spans="1:1" x14ac:dyDescent="0.2">
      <c r="A259" s="32"/>
    </row>
    <row r="260" spans="1:1" x14ac:dyDescent="0.2">
      <c r="A260" s="32"/>
    </row>
    <row r="261" spans="1:1" x14ac:dyDescent="0.2">
      <c r="A261" s="32"/>
    </row>
    <row r="262" spans="1:1" x14ac:dyDescent="0.2">
      <c r="A262" s="32"/>
    </row>
    <row r="263" spans="1:1" x14ac:dyDescent="0.2">
      <c r="A263" s="32"/>
    </row>
    <row r="264" spans="1:1" x14ac:dyDescent="0.2">
      <c r="A264" s="32"/>
    </row>
    <row r="265" spans="1:1" x14ac:dyDescent="0.2">
      <c r="A265" s="32"/>
    </row>
    <row r="266" spans="1:1" x14ac:dyDescent="0.2">
      <c r="A266" s="32"/>
    </row>
    <row r="267" spans="1:1" x14ac:dyDescent="0.2">
      <c r="A267" s="32"/>
    </row>
    <row r="268" spans="1:1" x14ac:dyDescent="0.2">
      <c r="A268" s="32"/>
    </row>
    <row r="269" spans="1:1" x14ac:dyDescent="0.2">
      <c r="A269" s="32"/>
    </row>
    <row r="270" spans="1:1" x14ac:dyDescent="0.2">
      <c r="A270" s="32"/>
    </row>
    <row r="271" spans="1:1" x14ac:dyDescent="0.2">
      <c r="A271" s="32"/>
    </row>
    <row r="272" spans="1:1" x14ac:dyDescent="0.2">
      <c r="A272" s="32"/>
    </row>
    <row r="273" spans="1:1" x14ac:dyDescent="0.2">
      <c r="A273" s="32"/>
    </row>
    <row r="274" spans="1:1" x14ac:dyDescent="0.2">
      <c r="A274" s="32"/>
    </row>
    <row r="275" spans="1:1" x14ac:dyDescent="0.2">
      <c r="A275" s="32"/>
    </row>
    <row r="276" spans="1:1" x14ac:dyDescent="0.2">
      <c r="A276" s="32"/>
    </row>
    <row r="277" spans="1:1" x14ac:dyDescent="0.2">
      <c r="A277" s="32"/>
    </row>
    <row r="278" spans="1:1" x14ac:dyDescent="0.2">
      <c r="A278" s="32"/>
    </row>
    <row r="279" spans="1:1" x14ac:dyDescent="0.2">
      <c r="A279" s="32"/>
    </row>
    <row r="280" spans="1:1" x14ac:dyDescent="0.2">
      <c r="A280" s="32"/>
    </row>
    <row r="281" spans="1:1" x14ac:dyDescent="0.2">
      <c r="A281" s="32"/>
    </row>
    <row r="282" spans="1:1" x14ac:dyDescent="0.2">
      <c r="A282" s="32"/>
    </row>
    <row r="283" spans="1:1" x14ac:dyDescent="0.2">
      <c r="A283" s="32"/>
    </row>
    <row r="284" spans="1:1" x14ac:dyDescent="0.2">
      <c r="A284" s="32"/>
    </row>
    <row r="285" spans="1:1" x14ac:dyDescent="0.2">
      <c r="A285" s="32"/>
    </row>
    <row r="286" spans="1:1" x14ac:dyDescent="0.2">
      <c r="A286" s="32"/>
    </row>
    <row r="287" spans="1:1" x14ac:dyDescent="0.2">
      <c r="A287" s="32"/>
    </row>
    <row r="288" spans="1:1" x14ac:dyDescent="0.2">
      <c r="A288" s="32"/>
    </row>
    <row r="289" spans="1:1" x14ac:dyDescent="0.2">
      <c r="A289" s="32"/>
    </row>
    <row r="290" spans="1:1" x14ac:dyDescent="0.2">
      <c r="A290" s="32"/>
    </row>
    <row r="291" spans="1:1" x14ac:dyDescent="0.2">
      <c r="A291" s="32"/>
    </row>
    <row r="292" spans="1:1" x14ac:dyDescent="0.2">
      <c r="A292" s="32"/>
    </row>
    <row r="293" spans="1:1" x14ac:dyDescent="0.2">
      <c r="A293" s="32"/>
    </row>
    <row r="294" spans="1:1" x14ac:dyDescent="0.2">
      <c r="A294" s="32"/>
    </row>
    <row r="295" spans="1:1" x14ac:dyDescent="0.2">
      <c r="A295" s="32"/>
    </row>
    <row r="296" spans="1:1" x14ac:dyDescent="0.2">
      <c r="A296" s="32"/>
    </row>
    <row r="297" spans="1:1" x14ac:dyDescent="0.2">
      <c r="A297" s="32"/>
    </row>
    <row r="298" spans="1:1" x14ac:dyDescent="0.2">
      <c r="A298" s="32"/>
    </row>
    <row r="299" spans="1:1" x14ac:dyDescent="0.2">
      <c r="A299" s="32"/>
    </row>
    <row r="300" spans="1:1" x14ac:dyDescent="0.2">
      <c r="A300" s="32"/>
    </row>
    <row r="301" spans="1:1" x14ac:dyDescent="0.2">
      <c r="A301" s="32"/>
    </row>
    <row r="302" spans="1:1" x14ac:dyDescent="0.2">
      <c r="A302" s="32"/>
    </row>
    <row r="303" spans="1:1" x14ac:dyDescent="0.2">
      <c r="A303" s="32"/>
    </row>
    <row r="304" spans="1:1" x14ac:dyDescent="0.2">
      <c r="A304" s="32"/>
    </row>
    <row r="305" spans="1:1" x14ac:dyDescent="0.2">
      <c r="A305" s="32"/>
    </row>
    <row r="306" spans="1:1" x14ac:dyDescent="0.2">
      <c r="A306" s="32"/>
    </row>
    <row r="307" spans="1:1" x14ac:dyDescent="0.2">
      <c r="A307" s="32"/>
    </row>
    <row r="308" spans="1:1" x14ac:dyDescent="0.2">
      <c r="A308" s="32"/>
    </row>
    <row r="309" spans="1:1" x14ac:dyDescent="0.2">
      <c r="A309" s="32"/>
    </row>
    <row r="310" spans="1:1" x14ac:dyDescent="0.2">
      <c r="A310" s="32"/>
    </row>
    <row r="311" spans="1:1" x14ac:dyDescent="0.2">
      <c r="A311" s="32"/>
    </row>
    <row r="312" spans="1:1" x14ac:dyDescent="0.2">
      <c r="A312" s="32"/>
    </row>
    <row r="313" spans="1:1" x14ac:dyDescent="0.2">
      <c r="A313" s="32"/>
    </row>
    <row r="314" spans="1:1" x14ac:dyDescent="0.2">
      <c r="A314" s="32"/>
    </row>
    <row r="315" spans="1:1" x14ac:dyDescent="0.2">
      <c r="A315" s="32"/>
    </row>
    <row r="316" spans="1:1" x14ac:dyDescent="0.2">
      <c r="A316" s="32"/>
    </row>
    <row r="317" spans="1:1" x14ac:dyDescent="0.2">
      <c r="A317" s="32"/>
    </row>
    <row r="318" spans="1:1" x14ac:dyDescent="0.2">
      <c r="A318" s="32"/>
    </row>
    <row r="319" spans="1:1" x14ac:dyDescent="0.2">
      <c r="A319" s="32"/>
    </row>
    <row r="320" spans="1:1" x14ac:dyDescent="0.2">
      <c r="A320" s="32"/>
    </row>
    <row r="321" spans="1:1" x14ac:dyDescent="0.2">
      <c r="A321" s="32"/>
    </row>
    <row r="322" spans="1:1" x14ac:dyDescent="0.2">
      <c r="A322" s="32"/>
    </row>
    <row r="323" spans="1:1" x14ac:dyDescent="0.2">
      <c r="A323" s="32"/>
    </row>
    <row r="324" spans="1:1" x14ac:dyDescent="0.2">
      <c r="A324" s="32"/>
    </row>
    <row r="325" spans="1:1" x14ac:dyDescent="0.2">
      <c r="A325" s="32"/>
    </row>
    <row r="326" spans="1:1" x14ac:dyDescent="0.2">
      <c r="A326" s="32"/>
    </row>
    <row r="327" spans="1:1" x14ac:dyDescent="0.2">
      <c r="A327" s="32"/>
    </row>
    <row r="328" spans="1:1" x14ac:dyDescent="0.2">
      <c r="A328" s="32"/>
    </row>
    <row r="329" spans="1:1" x14ac:dyDescent="0.2">
      <c r="A329" s="32"/>
    </row>
    <row r="330" spans="1:1" x14ac:dyDescent="0.2">
      <c r="A330" s="32"/>
    </row>
    <row r="331" spans="1:1" x14ac:dyDescent="0.2">
      <c r="A331" s="32"/>
    </row>
    <row r="332" spans="1:1" x14ac:dyDescent="0.2">
      <c r="A332" s="32"/>
    </row>
    <row r="333" spans="1:1" x14ac:dyDescent="0.2">
      <c r="A333" s="32"/>
    </row>
    <row r="334" spans="1:1" x14ac:dyDescent="0.2">
      <c r="A334" s="32"/>
    </row>
    <row r="335" spans="1:1" x14ac:dyDescent="0.2">
      <c r="A335" s="32"/>
    </row>
    <row r="336" spans="1:1" x14ac:dyDescent="0.2">
      <c r="A336" s="32"/>
    </row>
    <row r="337" spans="1:1" x14ac:dyDescent="0.2">
      <c r="A337" s="32"/>
    </row>
    <row r="338" spans="1:1" x14ac:dyDescent="0.2">
      <c r="A338" s="32"/>
    </row>
    <row r="339" spans="1:1" x14ac:dyDescent="0.2">
      <c r="A339" s="32"/>
    </row>
    <row r="340" spans="1:1" x14ac:dyDescent="0.2">
      <c r="A340" s="32"/>
    </row>
    <row r="341" spans="1:1" x14ac:dyDescent="0.2">
      <c r="A341" s="32"/>
    </row>
    <row r="342" spans="1:1" x14ac:dyDescent="0.2">
      <c r="A342" s="32"/>
    </row>
    <row r="343" spans="1:1" x14ac:dyDescent="0.2">
      <c r="A343" s="32"/>
    </row>
    <row r="344" spans="1:1" x14ac:dyDescent="0.2">
      <c r="A344" s="32"/>
    </row>
    <row r="345" spans="1:1" x14ac:dyDescent="0.2">
      <c r="A345" s="32"/>
    </row>
    <row r="346" spans="1:1" x14ac:dyDescent="0.2">
      <c r="A346" s="32"/>
    </row>
    <row r="347" spans="1:1" x14ac:dyDescent="0.2">
      <c r="A347" s="32"/>
    </row>
    <row r="348" spans="1:1" x14ac:dyDescent="0.2">
      <c r="A348" s="32"/>
    </row>
    <row r="349" spans="1:1" x14ac:dyDescent="0.2">
      <c r="A349" s="32"/>
    </row>
    <row r="350" spans="1:1" x14ac:dyDescent="0.2">
      <c r="A350" s="32"/>
    </row>
    <row r="351" spans="1:1" x14ac:dyDescent="0.2">
      <c r="A351" s="32"/>
    </row>
    <row r="352" spans="1:1" x14ac:dyDescent="0.2">
      <c r="A352" s="32"/>
    </row>
    <row r="353" spans="1:1" x14ac:dyDescent="0.2">
      <c r="A353" s="32"/>
    </row>
    <row r="354" spans="1:1" x14ac:dyDescent="0.2">
      <c r="A354" s="32"/>
    </row>
    <row r="355" spans="1:1" x14ac:dyDescent="0.2">
      <c r="A355" s="32"/>
    </row>
    <row r="356" spans="1:1" x14ac:dyDescent="0.2">
      <c r="A356" s="32"/>
    </row>
    <row r="357" spans="1:1" x14ac:dyDescent="0.2">
      <c r="A357" s="32"/>
    </row>
    <row r="358" spans="1:1" x14ac:dyDescent="0.2">
      <c r="A358" s="32"/>
    </row>
    <row r="359" spans="1:1" x14ac:dyDescent="0.2">
      <c r="A359" s="32"/>
    </row>
    <row r="360" spans="1:1" x14ac:dyDescent="0.2">
      <c r="A360" s="32"/>
    </row>
    <row r="361" spans="1:1" x14ac:dyDescent="0.2">
      <c r="A361" s="32"/>
    </row>
    <row r="362" spans="1:1" x14ac:dyDescent="0.2">
      <c r="A362" s="32"/>
    </row>
    <row r="363" spans="1:1" x14ac:dyDescent="0.2">
      <c r="A363" s="32"/>
    </row>
    <row r="364" spans="1:1" x14ac:dyDescent="0.2">
      <c r="A364" s="32"/>
    </row>
    <row r="365" spans="1:1" x14ac:dyDescent="0.2">
      <c r="A365" s="32"/>
    </row>
    <row r="366" spans="1:1" x14ac:dyDescent="0.2">
      <c r="A366" s="32"/>
    </row>
    <row r="367" spans="1:1" x14ac:dyDescent="0.2">
      <c r="A367" s="32"/>
    </row>
    <row r="368" spans="1:1" x14ac:dyDescent="0.2">
      <c r="A368" s="32"/>
    </row>
    <row r="369" spans="1:1" x14ac:dyDescent="0.2">
      <c r="A369" s="32"/>
    </row>
    <row r="370" spans="1:1" x14ac:dyDescent="0.2">
      <c r="A370" s="32"/>
    </row>
    <row r="371" spans="1:1" x14ac:dyDescent="0.2">
      <c r="A371" s="32"/>
    </row>
    <row r="372" spans="1:1" x14ac:dyDescent="0.2">
      <c r="A372" s="32"/>
    </row>
  </sheetData>
  <mergeCells count="1">
    <mergeCell ref="D3:E3"/>
  </mergeCells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2"/>
  <sheetViews>
    <sheetView zoomScaleNormal="100" workbookViewId="0"/>
  </sheetViews>
  <sheetFormatPr defaultRowHeight="12.75" x14ac:dyDescent="0.2"/>
  <cols>
    <col min="1" max="1" width="18.85546875" style="9" bestFit="1" customWidth="1"/>
    <col min="2" max="2" width="28" style="71" bestFit="1" customWidth="1"/>
    <col min="3" max="3" width="13.42578125" style="71" customWidth="1"/>
    <col min="4" max="4" width="13.5703125" style="71" customWidth="1"/>
    <col min="5" max="5" width="13.42578125" style="71" customWidth="1"/>
    <col min="6" max="6" width="13.140625" style="71" customWidth="1"/>
    <col min="7" max="7" width="13.42578125" style="71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159</v>
      </c>
      <c r="B1" s="11" t="s">
        <v>160</v>
      </c>
      <c r="C1" s="39"/>
      <c r="D1" s="5"/>
      <c r="E1" s="5"/>
      <c r="F1" s="5"/>
    </row>
    <row r="2" spans="1:11" s="5" customFormat="1" ht="30" customHeight="1" x14ac:dyDescent="0.2">
      <c r="A2" s="12" t="s">
        <v>0</v>
      </c>
      <c r="B2" s="76"/>
      <c r="C2" s="39"/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71" t="s">
        <v>124</v>
      </c>
      <c r="D3" s="82" t="s">
        <v>121</v>
      </c>
      <c r="E3" s="82"/>
      <c r="F3" s="10"/>
      <c r="G3" s="10"/>
    </row>
    <row r="4" spans="1:11" hidden="1" x14ac:dyDescent="0.2">
      <c r="A4" s="50">
        <v>1973</v>
      </c>
      <c r="B4" s="71">
        <v>-0.254</v>
      </c>
      <c r="C4" s="71">
        <v>9.4E-2</v>
      </c>
      <c r="D4" s="71">
        <v>-6.9760000000000016E-2</v>
      </c>
      <c r="E4" s="71">
        <v>-0.43823999999999996</v>
      </c>
      <c r="F4" s="10"/>
      <c r="G4" s="10" t="s">
        <v>4</v>
      </c>
    </row>
    <row r="5" spans="1:11" x14ac:dyDescent="0.2">
      <c r="A5" s="64"/>
      <c r="B5" s="72" t="s">
        <v>115</v>
      </c>
      <c r="C5" s="72" t="s">
        <v>120</v>
      </c>
      <c r="D5" s="72" t="s">
        <v>122</v>
      </c>
      <c r="E5" s="48" t="s">
        <v>123</v>
      </c>
      <c r="F5" s="10"/>
      <c r="G5" s="10"/>
    </row>
    <row r="6" spans="1:11" x14ac:dyDescent="0.2">
      <c r="A6" s="77">
        <v>1966</v>
      </c>
      <c r="B6" s="71">
        <v>-0.13</v>
      </c>
      <c r="C6" s="71">
        <v>0.109</v>
      </c>
      <c r="D6" s="71">
        <v>8.3639999999999992E-2</v>
      </c>
      <c r="E6" s="71">
        <v>-0.34364</v>
      </c>
      <c r="F6" s="10"/>
      <c r="G6" s="10"/>
    </row>
    <row r="7" spans="1:11" x14ac:dyDescent="0.2">
      <c r="A7" s="77">
        <v>1967</v>
      </c>
      <c r="B7" s="71">
        <v>-7.9000000000000001E-2</v>
      </c>
      <c r="C7" s="71">
        <v>0.106</v>
      </c>
      <c r="D7" s="71">
        <v>0.12875999999999999</v>
      </c>
      <c r="E7" s="71">
        <v>-0.28676000000000001</v>
      </c>
    </row>
    <row r="8" spans="1:11" x14ac:dyDescent="0.2">
      <c r="A8" s="77">
        <v>1968</v>
      </c>
      <c r="B8" s="71">
        <v>-6.0999999999999999E-2</v>
      </c>
      <c r="C8" s="71">
        <v>0.108</v>
      </c>
      <c r="D8" s="71">
        <v>0.15068000000000001</v>
      </c>
      <c r="E8" s="71">
        <v>-0.27268000000000003</v>
      </c>
    </row>
    <row r="9" spans="1:11" x14ac:dyDescent="0.2">
      <c r="A9" s="77">
        <v>1969</v>
      </c>
      <c r="B9" s="71">
        <v>-4.8000000000000001E-2</v>
      </c>
      <c r="C9" s="71">
        <v>0.106</v>
      </c>
      <c r="D9" s="71">
        <v>0.15976000000000001</v>
      </c>
      <c r="E9" s="71">
        <v>-0.25575999999999999</v>
      </c>
    </row>
    <row r="10" spans="1:11" x14ac:dyDescent="0.2">
      <c r="A10" s="77">
        <v>1970</v>
      </c>
      <c r="B10" s="71">
        <v>-3.1E-2</v>
      </c>
      <c r="C10" s="71">
        <v>0.105</v>
      </c>
      <c r="D10" s="71">
        <v>0.17479999999999998</v>
      </c>
      <c r="E10" s="71">
        <v>-0.23679999999999998</v>
      </c>
    </row>
    <row r="11" spans="1:11" x14ac:dyDescent="0.2">
      <c r="A11" s="77">
        <v>1971</v>
      </c>
      <c r="B11" s="71">
        <v>1.0999999999999999E-2</v>
      </c>
      <c r="C11" s="71">
        <v>0.105</v>
      </c>
      <c r="D11" s="71">
        <v>0.21679999999999999</v>
      </c>
      <c r="E11" s="71">
        <v>-0.19479999999999997</v>
      </c>
    </row>
    <row r="12" spans="1:11" x14ac:dyDescent="0.2">
      <c r="A12" s="77">
        <v>1972</v>
      </c>
      <c r="B12" s="71">
        <v>2.5000000000000001E-2</v>
      </c>
      <c r="C12" s="71">
        <v>0.10299999999999999</v>
      </c>
      <c r="D12" s="71">
        <v>0.22687999999999997</v>
      </c>
      <c r="E12" s="71">
        <v>-0.17687999999999998</v>
      </c>
    </row>
    <row r="13" spans="1:11" x14ac:dyDescent="0.2">
      <c r="A13" s="77">
        <v>1973</v>
      </c>
      <c r="B13" s="71">
        <v>2.5000000000000001E-2</v>
      </c>
      <c r="C13" s="71">
        <v>0.10299999999999999</v>
      </c>
      <c r="D13" s="71">
        <v>0.22687999999999997</v>
      </c>
      <c r="E13" s="71">
        <v>-0.17687999999999998</v>
      </c>
    </row>
    <row r="14" spans="1:11" x14ac:dyDescent="0.2">
      <c r="A14" s="77">
        <v>1974</v>
      </c>
      <c r="B14" s="71">
        <v>1.7000000000000001E-2</v>
      </c>
      <c r="C14" s="71">
        <v>0.10199999999999999</v>
      </c>
      <c r="D14" s="71">
        <v>0.21692</v>
      </c>
      <c r="E14" s="71">
        <v>-0.18291999999999997</v>
      </c>
    </row>
    <row r="15" spans="1:11" x14ac:dyDescent="0.2">
      <c r="A15" s="77">
        <v>1975</v>
      </c>
      <c r="B15" s="71">
        <v>0.05</v>
      </c>
      <c r="C15" s="71">
        <v>0.1</v>
      </c>
      <c r="D15" s="71">
        <v>0.246</v>
      </c>
      <c r="E15" s="71">
        <v>-0.14600000000000002</v>
      </c>
    </row>
    <row r="16" spans="1:11" x14ac:dyDescent="0.2">
      <c r="A16" s="77">
        <v>1976</v>
      </c>
      <c r="B16" s="71">
        <v>5.6000000000000001E-2</v>
      </c>
      <c r="C16" s="71">
        <v>0.10100000000000001</v>
      </c>
      <c r="D16" s="71">
        <v>0.25396000000000002</v>
      </c>
      <c r="E16" s="71">
        <v>-0.14196</v>
      </c>
    </row>
    <row r="17" spans="1:5" x14ac:dyDescent="0.2">
      <c r="A17" s="77">
        <v>1977</v>
      </c>
      <c r="B17" s="71">
        <v>6.6000000000000003E-2</v>
      </c>
      <c r="C17" s="71">
        <v>0.10199999999999999</v>
      </c>
      <c r="D17" s="71">
        <v>0.26591999999999999</v>
      </c>
      <c r="E17" s="71">
        <v>-0.13391999999999998</v>
      </c>
    </row>
    <row r="18" spans="1:5" x14ac:dyDescent="0.2">
      <c r="A18" s="77">
        <v>1978</v>
      </c>
      <c r="B18" s="71">
        <v>6.4000000000000001E-2</v>
      </c>
      <c r="C18" s="71">
        <v>9.9000000000000005E-2</v>
      </c>
      <c r="D18" s="71">
        <v>0.25804000000000005</v>
      </c>
      <c r="E18" s="71">
        <v>-0.13004000000000002</v>
      </c>
    </row>
    <row r="19" spans="1:5" x14ac:dyDescent="0.2">
      <c r="A19" s="77">
        <v>1979</v>
      </c>
      <c r="B19" s="71">
        <v>7.0000000000000007E-2</v>
      </c>
      <c r="C19" s="71">
        <v>9.7000000000000003E-2</v>
      </c>
      <c r="D19" s="71">
        <v>0.26012000000000002</v>
      </c>
      <c r="E19" s="71">
        <v>-0.12012</v>
      </c>
    </row>
    <row r="20" spans="1:5" x14ac:dyDescent="0.2">
      <c r="A20" s="77">
        <v>1980</v>
      </c>
      <c r="B20" s="71">
        <v>7.9000000000000001E-2</v>
      </c>
      <c r="C20" s="71">
        <v>9.6000000000000002E-2</v>
      </c>
      <c r="D20" s="71">
        <v>0.26716000000000001</v>
      </c>
      <c r="E20" s="71">
        <v>-0.10915999999999999</v>
      </c>
    </row>
    <row r="21" spans="1:5" x14ac:dyDescent="0.2">
      <c r="A21" s="77">
        <v>1981</v>
      </c>
      <c r="B21" s="71">
        <v>5.7000000000000002E-2</v>
      </c>
      <c r="C21" s="71">
        <v>9.6000000000000002E-2</v>
      </c>
      <c r="D21" s="71">
        <v>0.24515999999999999</v>
      </c>
      <c r="E21" s="71">
        <v>-0.13116</v>
      </c>
    </row>
    <row r="22" spans="1:5" x14ac:dyDescent="0.2">
      <c r="A22" s="77">
        <v>1982</v>
      </c>
      <c r="B22" s="71">
        <v>0.11799999999999999</v>
      </c>
      <c r="C22" s="71">
        <v>9.0999999999999998E-2</v>
      </c>
      <c r="D22" s="71">
        <v>0.29635999999999996</v>
      </c>
      <c r="E22" s="71">
        <v>-6.0359999999999997E-2</v>
      </c>
    </row>
    <row r="23" spans="1:5" x14ac:dyDescent="0.2">
      <c r="A23" s="77">
        <v>1983</v>
      </c>
      <c r="B23" s="71">
        <v>0.16200000000000001</v>
      </c>
      <c r="C23" s="71">
        <v>8.6999999999999994E-2</v>
      </c>
      <c r="D23" s="71">
        <v>0.33251999999999998</v>
      </c>
      <c r="E23" s="71">
        <v>-8.519999999999972E-3</v>
      </c>
    </row>
    <row r="24" spans="1:5" x14ac:dyDescent="0.2">
      <c r="A24" s="77">
        <v>1984</v>
      </c>
      <c r="B24" s="71">
        <v>0.152</v>
      </c>
      <c r="C24" s="71">
        <v>8.6999999999999994E-2</v>
      </c>
      <c r="D24" s="71">
        <v>0.32251999999999997</v>
      </c>
      <c r="E24" s="71">
        <v>-1.8519999999999981E-2</v>
      </c>
    </row>
    <row r="25" spans="1:5" x14ac:dyDescent="0.2">
      <c r="A25" s="77">
        <v>1985</v>
      </c>
      <c r="B25" s="71">
        <v>0.121</v>
      </c>
      <c r="C25" s="71">
        <v>9.0999999999999998E-2</v>
      </c>
      <c r="D25" s="71">
        <v>0.29935999999999996</v>
      </c>
      <c r="E25" s="71">
        <v>-5.7359999999999994E-2</v>
      </c>
    </row>
    <row r="26" spans="1:5" x14ac:dyDescent="0.2">
      <c r="A26" s="77">
        <v>1986</v>
      </c>
      <c r="B26" s="71">
        <v>0.114</v>
      </c>
      <c r="C26" s="71">
        <v>9.4E-2</v>
      </c>
      <c r="D26" s="71">
        <v>0.29824000000000001</v>
      </c>
      <c r="E26" s="71">
        <v>-7.0239999999999983E-2</v>
      </c>
    </row>
    <row r="27" spans="1:5" x14ac:dyDescent="0.2">
      <c r="A27" s="77">
        <v>1987</v>
      </c>
      <c r="B27" s="71">
        <v>6.9000000000000006E-2</v>
      </c>
      <c r="C27" s="71">
        <v>9.5000000000000001E-2</v>
      </c>
      <c r="D27" s="71">
        <v>0.25519999999999998</v>
      </c>
      <c r="E27" s="71">
        <v>-0.1172</v>
      </c>
    </row>
    <row r="28" spans="1:5" x14ac:dyDescent="0.2">
      <c r="A28" s="77">
        <v>1988</v>
      </c>
      <c r="B28" s="71">
        <v>5.7000000000000002E-2</v>
      </c>
      <c r="C28" s="71">
        <v>9.2999999999999999E-2</v>
      </c>
      <c r="D28" s="71">
        <v>0.23927999999999999</v>
      </c>
      <c r="E28" s="71">
        <v>-0.12528</v>
      </c>
    </row>
    <row r="29" spans="1:5" x14ac:dyDescent="0.2">
      <c r="A29" s="77">
        <v>1989</v>
      </c>
      <c r="B29" s="71">
        <v>7.5999999999999998E-2</v>
      </c>
      <c r="C29" s="71">
        <v>8.7999999999999995E-2</v>
      </c>
      <c r="D29" s="71">
        <v>0.24847999999999998</v>
      </c>
      <c r="E29" s="71">
        <v>-9.6479999999999996E-2</v>
      </c>
    </row>
    <row r="30" spans="1:5" x14ac:dyDescent="0.2">
      <c r="A30" s="77">
        <v>1990</v>
      </c>
      <c r="B30" s="71">
        <v>5.2999999999999999E-2</v>
      </c>
      <c r="C30" s="71">
        <v>9.2999999999999999E-2</v>
      </c>
      <c r="D30" s="71">
        <v>0.23527999999999999</v>
      </c>
      <c r="E30" s="71">
        <v>-0.12928000000000001</v>
      </c>
    </row>
    <row r="31" spans="1:5" x14ac:dyDescent="0.2">
      <c r="A31" s="77">
        <v>1991</v>
      </c>
      <c r="B31" s="71">
        <v>0.05</v>
      </c>
      <c r="C31" s="71">
        <v>8.8999999999999996E-2</v>
      </c>
      <c r="D31" s="71">
        <v>0.22443999999999997</v>
      </c>
      <c r="E31" s="71">
        <v>-0.12443999999999998</v>
      </c>
    </row>
    <row r="32" spans="1:5" x14ac:dyDescent="0.2">
      <c r="A32" s="77">
        <v>1992</v>
      </c>
      <c r="B32" s="71">
        <v>6.0999999999999999E-2</v>
      </c>
      <c r="C32" s="71">
        <v>9.2999999999999999E-2</v>
      </c>
      <c r="D32" s="71">
        <v>0.24328</v>
      </c>
      <c r="E32" s="71">
        <v>-0.12128</v>
      </c>
    </row>
    <row r="33" spans="1:7" x14ac:dyDescent="0.2">
      <c r="A33" s="77">
        <v>1993</v>
      </c>
      <c r="B33" s="71">
        <v>4.3999999999999997E-2</v>
      </c>
      <c r="C33" s="71">
        <v>9.5000000000000001E-2</v>
      </c>
      <c r="D33" s="71">
        <v>0.23020000000000002</v>
      </c>
      <c r="E33" s="71">
        <v>-0.14219999999999999</v>
      </c>
    </row>
    <row r="34" spans="1:7" x14ac:dyDescent="0.2">
      <c r="A34" s="77">
        <v>1994</v>
      </c>
      <c r="B34" s="71">
        <v>7.3999999999999996E-2</v>
      </c>
      <c r="C34" s="71">
        <v>9.2999999999999999E-2</v>
      </c>
      <c r="D34" s="71">
        <v>0.25628000000000001</v>
      </c>
      <c r="E34" s="71">
        <v>-0.10828</v>
      </c>
    </row>
    <row r="35" spans="1:7" x14ac:dyDescent="0.2">
      <c r="A35" s="77">
        <v>1995</v>
      </c>
      <c r="B35" s="71">
        <v>4.8000000000000001E-2</v>
      </c>
      <c r="C35" s="71">
        <v>9.1999999999999998E-2</v>
      </c>
      <c r="D35" s="71">
        <v>0.22831999999999997</v>
      </c>
      <c r="E35" s="71">
        <v>-0.13231999999999999</v>
      </c>
    </row>
    <row r="36" spans="1:7" x14ac:dyDescent="0.2">
      <c r="A36" s="77">
        <v>1996</v>
      </c>
      <c r="B36" s="71">
        <v>7.4999999999999997E-2</v>
      </c>
      <c r="C36" s="71">
        <v>0.1</v>
      </c>
      <c r="D36" s="71">
        <v>0.27100000000000002</v>
      </c>
      <c r="E36" s="71">
        <v>-0.12100000000000001</v>
      </c>
    </row>
    <row r="37" spans="1:7" x14ac:dyDescent="0.2">
      <c r="A37" s="77">
        <v>1997</v>
      </c>
      <c r="B37" s="71">
        <v>6.8000000000000005E-2</v>
      </c>
      <c r="C37" s="71">
        <v>0.1</v>
      </c>
      <c r="D37" s="71">
        <v>0.26400000000000001</v>
      </c>
      <c r="E37" s="71">
        <v>-0.128</v>
      </c>
    </row>
    <row r="38" spans="1:7" x14ac:dyDescent="0.2">
      <c r="A38" s="77">
        <v>1998</v>
      </c>
      <c r="B38" s="71">
        <v>0.124</v>
      </c>
      <c r="C38" s="71">
        <v>9.7000000000000003E-2</v>
      </c>
      <c r="D38" s="71">
        <v>0.31412000000000001</v>
      </c>
      <c r="E38" s="71">
        <v>-6.6120000000000012E-2</v>
      </c>
    </row>
    <row r="39" spans="1:7" x14ac:dyDescent="0.2">
      <c r="A39" s="77">
        <v>1999</v>
      </c>
      <c r="B39" s="71">
        <v>0.123</v>
      </c>
      <c r="C39" s="71">
        <v>9.9000000000000005E-2</v>
      </c>
      <c r="D39" s="71">
        <v>0.31703999999999999</v>
      </c>
      <c r="E39" s="71">
        <v>-7.104000000000002E-2</v>
      </c>
    </row>
    <row r="40" spans="1:7" x14ac:dyDescent="0.2">
      <c r="A40" s="77">
        <v>2000</v>
      </c>
      <c r="B40" s="71">
        <v>0.154</v>
      </c>
      <c r="C40" s="71">
        <v>9.9000000000000005E-2</v>
      </c>
      <c r="D40" s="71">
        <v>0.34804000000000002</v>
      </c>
      <c r="E40" s="71">
        <v>-4.004000000000002E-2</v>
      </c>
    </row>
    <row r="41" spans="1:7" x14ac:dyDescent="0.2">
      <c r="A41" s="77">
        <v>2001</v>
      </c>
      <c r="B41" s="71">
        <v>0.21099999999999999</v>
      </c>
      <c r="C41" s="71">
        <v>9.5000000000000001E-2</v>
      </c>
      <c r="D41" s="71">
        <v>0.3972</v>
      </c>
      <c r="E41" s="71">
        <v>2.4799999999999989E-2</v>
      </c>
    </row>
    <row r="42" spans="1:7" x14ac:dyDescent="0.2">
      <c r="A42" s="77">
        <v>2002</v>
      </c>
      <c r="B42" s="71">
        <v>0.20499999999999999</v>
      </c>
      <c r="C42" s="71">
        <v>9.0999999999999998E-2</v>
      </c>
      <c r="D42" s="71">
        <v>0.38335999999999998</v>
      </c>
      <c r="E42" s="71">
        <v>2.6639999999999997E-2</v>
      </c>
    </row>
    <row r="43" spans="1:7" x14ac:dyDescent="0.2">
      <c r="A43" s="77">
        <v>2003</v>
      </c>
      <c r="B43" s="71">
        <v>0.29699999999999999</v>
      </c>
      <c r="C43" s="71">
        <v>8.5000000000000006E-2</v>
      </c>
      <c r="D43" s="71">
        <v>0.46360000000000001</v>
      </c>
      <c r="E43" s="71">
        <v>0.13039999999999999</v>
      </c>
      <c r="F43" s="6"/>
      <c r="G43" s="6"/>
    </row>
    <row r="44" spans="1:7" x14ac:dyDescent="0.2">
      <c r="A44" s="77">
        <v>2004</v>
      </c>
      <c r="B44" s="71">
        <v>0.33800000000000002</v>
      </c>
      <c r="C44" s="71">
        <v>8.5000000000000006E-2</v>
      </c>
      <c r="D44" s="71">
        <v>0.50460000000000005</v>
      </c>
      <c r="E44" s="71">
        <v>0.17140000000000002</v>
      </c>
    </row>
    <row r="45" spans="1:7" x14ac:dyDescent="0.2">
      <c r="A45" s="77">
        <v>2005</v>
      </c>
      <c r="B45" s="71">
        <v>0.495</v>
      </c>
      <c r="C45" s="71">
        <v>8.2000000000000003E-2</v>
      </c>
      <c r="D45" s="71">
        <v>0.65571999999999997</v>
      </c>
      <c r="E45" s="71">
        <v>0.33428000000000002</v>
      </c>
    </row>
    <row r="46" spans="1:7" x14ac:dyDescent="0.2">
      <c r="A46" s="77">
        <v>2006</v>
      </c>
      <c r="B46" s="71">
        <v>0.58399999999999996</v>
      </c>
      <c r="C46" s="71">
        <v>9.5000000000000001E-2</v>
      </c>
      <c r="D46" s="71">
        <v>0.7702</v>
      </c>
      <c r="E46" s="71">
        <v>0.39779999999999993</v>
      </c>
    </row>
    <row r="47" spans="1:7" x14ac:dyDescent="0.2">
      <c r="A47" s="77">
        <v>2007</v>
      </c>
      <c r="B47" s="71">
        <v>0.67</v>
      </c>
      <c r="C47" s="71">
        <v>9.1999999999999998E-2</v>
      </c>
      <c r="D47" s="71">
        <v>0.85031999999999996</v>
      </c>
      <c r="E47" s="71">
        <v>0.48968000000000006</v>
      </c>
    </row>
    <row r="48" spans="1:7" x14ac:dyDescent="0.2">
      <c r="A48" s="77">
        <v>2008</v>
      </c>
      <c r="B48" s="71">
        <v>0.63</v>
      </c>
      <c r="C48" s="71">
        <v>8.3000000000000004E-2</v>
      </c>
      <c r="D48" s="71">
        <v>0.79268000000000005</v>
      </c>
      <c r="E48" s="71">
        <v>0.46731999999999996</v>
      </c>
    </row>
    <row r="49" spans="1:5" x14ac:dyDescent="0.2">
      <c r="A49" s="77">
        <v>2009</v>
      </c>
      <c r="B49" s="71">
        <v>0.59199999999999997</v>
      </c>
      <c r="C49" s="71">
        <v>8.3000000000000004E-2</v>
      </c>
      <c r="D49" s="71">
        <v>0.75468000000000002</v>
      </c>
      <c r="E49" s="71">
        <v>0.42931999999999992</v>
      </c>
    </row>
    <row r="50" spans="1:5" x14ac:dyDescent="0.2">
      <c r="A50" s="77">
        <v>2010</v>
      </c>
      <c r="B50" s="71">
        <v>0.61799999999999999</v>
      </c>
      <c r="C50" s="71">
        <v>0.08</v>
      </c>
      <c r="D50" s="71">
        <v>0.77479999999999993</v>
      </c>
      <c r="E50" s="71">
        <v>0.4612</v>
      </c>
    </row>
    <row r="51" spans="1:5" x14ac:dyDescent="0.2">
      <c r="A51" s="77">
        <v>2011</v>
      </c>
      <c r="B51" s="71">
        <v>0.435</v>
      </c>
      <c r="C51" s="71">
        <v>0.12</v>
      </c>
      <c r="D51" s="71">
        <v>0.67020000000000002</v>
      </c>
      <c r="E51" s="71">
        <v>0.19980000000000001</v>
      </c>
    </row>
    <row r="52" spans="1:5" x14ac:dyDescent="0.2">
      <c r="A52" s="77">
        <v>2012</v>
      </c>
      <c r="B52" s="71">
        <v>0.76900000000000002</v>
      </c>
      <c r="C52" s="71">
        <v>8.5999999999999993E-2</v>
      </c>
      <c r="D52" s="71">
        <v>0.93755999999999995</v>
      </c>
      <c r="E52" s="71">
        <v>0.60044000000000008</v>
      </c>
    </row>
    <row r="56" spans="1:5" x14ac:dyDescent="0.2">
      <c r="A56" s="32"/>
    </row>
    <row r="57" spans="1:5" x14ac:dyDescent="0.2">
      <c r="A57" s="32"/>
    </row>
    <row r="58" spans="1:5" x14ac:dyDescent="0.2">
      <c r="A58" s="32"/>
    </row>
    <row r="59" spans="1:5" x14ac:dyDescent="0.2">
      <c r="A59" s="32"/>
    </row>
    <row r="60" spans="1:5" x14ac:dyDescent="0.2">
      <c r="A60" s="32"/>
    </row>
    <row r="61" spans="1:5" x14ac:dyDescent="0.2">
      <c r="A61" s="32"/>
    </row>
    <row r="62" spans="1:5" x14ac:dyDescent="0.2">
      <c r="A62" s="32"/>
    </row>
    <row r="63" spans="1:5" x14ac:dyDescent="0.2">
      <c r="A63" s="32"/>
    </row>
    <row r="64" spans="1:5" x14ac:dyDescent="0.2">
      <c r="A64" s="32"/>
    </row>
    <row r="65" spans="1:1" x14ac:dyDescent="0.2">
      <c r="A65" s="32"/>
    </row>
    <row r="66" spans="1:1" x14ac:dyDescent="0.2">
      <c r="A66" s="32"/>
    </row>
    <row r="67" spans="1:1" x14ac:dyDescent="0.2">
      <c r="A67" s="32"/>
    </row>
    <row r="68" spans="1:1" x14ac:dyDescent="0.2">
      <c r="A68" s="32"/>
    </row>
    <row r="69" spans="1:1" x14ac:dyDescent="0.2">
      <c r="A69" s="32"/>
    </row>
    <row r="70" spans="1:1" x14ac:dyDescent="0.2">
      <c r="A70" s="32"/>
    </row>
    <row r="71" spans="1:1" x14ac:dyDescent="0.2">
      <c r="A71" s="32"/>
    </row>
    <row r="72" spans="1:1" x14ac:dyDescent="0.2">
      <c r="A72" s="32"/>
    </row>
    <row r="73" spans="1:1" x14ac:dyDescent="0.2">
      <c r="A73" s="32"/>
    </row>
    <row r="74" spans="1:1" x14ac:dyDescent="0.2">
      <c r="A74" s="32"/>
    </row>
    <row r="75" spans="1:1" x14ac:dyDescent="0.2">
      <c r="A75" s="32"/>
    </row>
    <row r="76" spans="1:1" x14ac:dyDescent="0.2">
      <c r="A76" s="32"/>
    </row>
    <row r="77" spans="1:1" x14ac:dyDescent="0.2">
      <c r="A77" s="32"/>
    </row>
    <row r="78" spans="1:1" x14ac:dyDescent="0.2">
      <c r="A78" s="32"/>
    </row>
    <row r="79" spans="1:1" x14ac:dyDescent="0.2">
      <c r="A79" s="32"/>
    </row>
    <row r="80" spans="1:1" x14ac:dyDescent="0.2">
      <c r="A80" s="32"/>
    </row>
    <row r="81" spans="1:1" x14ac:dyDescent="0.2">
      <c r="A81" s="32"/>
    </row>
    <row r="82" spans="1:1" x14ac:dyDescent="0.2">
      <c r="A82" s="32"/>
    </row>
    <row r="83" spans="1:1" x14ac:dyDescent="0.2">
      <c r="A83" s="32"/>
    </row>
    <row r="84" spans="1:1" x14ac:dyDescent="0.2">
      <c r="A84" s="32"/>
    </row>
    <row r="85" spans="1:1" x14ac:dyDescent="0.2">
      <c r="A85" s="32"/>
    </row>
    <row r="86" spans="1:1" x14ac:dyDescent="0.2">
      <c r="A86" s="32"/>
    </row>
    <row r="87" spans="1:1" x14ac:dyDescent="0.2">
      <c r="A87" s="32"/>
    </row>
    <row r="88" spans="1:1" x14ac:dyDescent="0.2">
      <c r="A88" s="32"/>
    </row>
    <row r="89" spans="1:1" x14ac:dyDescent="0.2">
      <c r="A89" s="32"/>
    </row>
    <row r="90" spans="1:1" x14ac:dyDescent="0.2">
      <c r="A90" s="32"/>
    </row>
    <row r="91" spans="1:1" x14ac:dyDescent="0.2">
      <c r="A91" s="32"/>
    </row>
    <row r="92" spans="1:1" x14ac:dyDescent="0.2">
      <c r="A92" s="32"/>
    </row>
    <row r="93" spans="1:1" x14ac:dyDescent="0.2">
      <c r="A93" s="32"/>
    </row>
    <row r="94" spans="1:1" x14ac:dyDescent="0.2">
      <c r="A94" s="32"/>
    </row>
    <row r="95" spans="1:1" x14ac:dyDescent="0.2">
      <c r="A95" s="32"/>
    </row>
    <row r="96" spans="1:1" x14ac:dyDescent="0.2">
      <c r="A96" s="32"/>
    </row>
    <row r="97" spans="1:1" x14ac:dyDescent="0.2">
      <c r="A97" s="32"/>
    </row>
    <row r="98" spans="1:1" x14ac:dyDescent="0.2">
      <c r="A98" s="32"/>
    </row>
    <row r="99" spans="1:1" x14ac:dyDescent="0.2">
      <c r="A99" s="32"/>
    </row>
    <row r="100" spans="1:1" x14ac:dyDescent="0.2">
      <c r="A100" s="32"/>
    </row>
    <row r="101" spans="1:1" x14ac:dyDescent="0.2">
      <c r="A101" s="32"/>
    </row>
    <row r="102" spans="1:1" x14ac:dyDescent="0.2">
      <c r="A102" s="32"/>
    </row>
    <row r="103" spans="1:1" x14ac:dyDescent="0.2">
      <c r="A103" s="32"/>
    </row>
    <row r="104" spans="1:1" x14ac:dyDescent="0.2">
      <c r="A104" s="32"/>
    </row>
    <row r="105" spans="1:1" x14ac:dyDescent="0.2">
      <c r="A105" s="32"/>
    </row>
    <row r="106" spans="1:1" x14ac:dyDescent="0.2">
      <c r="A106" s="32"/>
    </row>
    <row r="107" spans="1:1" x14ac:dyDescent="0.2">
      <c r="A107" s="32"/>
    </row>
    <row r="108" spans="1:1" x14ac:dyDescent="0.2">
      <c r="A108" s="32"/>
    </row>
    <row r="109" spans="1:1" x14ac:dyDescent="0.2">
      <c r="A109" s="32"/>
    </row>
    <row r="110" spans="1:1" x14ac:dyDescent="0.2">
      <c r="A110" s="32"/>
    </row>
    <row r="111" spans="1:1" x14ac:dyDescent="0.2">
      <c r="A111" s="32"/>
    </row>
    <row r="112" spans="1:1" x14ac:dyDescent="0.2">
      <c r="A112" s="32"/>
    </row>
    <row r="113" spans="1:1" x14ac:dyDescent="0.2">
      <c r="A113" s="32"/>
    </row>
    <row r="114" spans="1:1" x14ac:dyDescent="0.2">
      <c r="A114" s="32"/>
    </row>
    <row r="115" spans="1:1" x14ac:dyDescent="0.2">
      <c r="A115" s="32"/>
    </row>
    <row r="116" spans="1:1" x14ac:dyDescent="0.2">
      <c r="A116" s="32"/>
    </row>
    <row r="117" spans="1:1" x14ac:dyDescent="0.2">
      <c r="A117" s="32"/>
    </row>
    <row r="118" spans="1:1" x14ac:dyDescent="0.2">
      <c r="A118" s="32"/>
    </row>
    <row r="119" spans="1:1" x14ac:dyDescent="0.2">
      <c r="A119" s="32"/>
    </row>
    <row r="120" spans="1:1" x14ac:dyDescent="0.2">
      <c r="A120" s="32"/>
    </row>
    <row r="121" spans="1:1" x14ac:dyDescent="0.2">
      <c r="A121" s="32"/>
    </row>
    <row r="122" spans="1:1" x14ac:dyDescent="0.2">
      <c r="A122" s="32"/>
    </row>
    <row r="123" spans="1:1" x14ac:dyDescent="0.2">
      <c r="A123" s="32"/>
    </row>
    <row r="124" spans="1:1" x14ac:dyDescent="0.2">
      <c r="A124" s="32"/>
    </row>
    <row r="125" spans="1:1" x14ac:dyDescent="0.2">
      <c r="A125" s="32"/>
    </row>
    <row r="126" spans="1:1" x14ac:dyDescent="0.2">
      <c r="A126" s="32"/>
    </row>
    <row r="127" spans="1:1" x14ac:dyDescent="0.2">
      <c r="A127" s="32"/>
    </row>
    <row r="128" spans="1:1" x14ac:dyDescent="0.2">
      <c r="A128" s="32"/>
    </row>
    <row r="129" spans="1:1" x14ac:dyDescent="0.2">
      <c r="A129" s="32"/>
    </row>
    <row r="130" spans="1:1" x14ac:dyDescent="0.2">
      <c r="A130" s="32"/>
    </row>
    <row r="131" spans="1:1" x14ac:dyDescent="0.2">
      <c r="A131" s="32"/>
    </row>
    <row r="132" spans="1:1" x14ac:dyDescent="0.2">
      <c r="A132" s="32"/>
    </row>
    <row r="133" spans="1:1" x14ac:dyDescent="0.2">
      <c r="A133" s="32"/>
    </row>
    <row r="134" spans="1:1" x14ac:dyDescent="0.2">
      <c r="A134" s="32"/>
    </row>
    <row r="135" spans="1:1" x14ac:dyDescent="0.2">
      <c r="A135" s="32"/>
    </row>
    <row r="136" spans="1:1" x14ac:dyDescent="0.2">
      <c r="A136" s="32"/>
    </row>
    <row r="137" spans="1:1" x14ac:dyDescent="0.2">
      <c r="A137" s="32"/>
    </row>
    <row r="138" spans="1:1" x14ac:dyDescent="0.2">
      <c r="A138" s="32"/>
    </row>
    <row r="139" spans="1:1" x14ac:dyDescent="0.2">
      <c r="A139" s="32"/>
    </row>
    <row r="140" spans="1:1" x14ac:dyDescent="0.2">
      <c r="A140" s="32"/>
    </row>
    <row r="141" spans="1:1" x14ac:dyDescent="0.2">
      <c r="A141" s="32"/>
    </row>
    <row r="142" spans="1:1" x14ac:dyDescent="0.2">
      <c r="A142" s="32"/>
    </row>
    <row r="143" spans="1:1" x14ac:dyDescent="0.2">
      <c r="A143" s="32"/>
    </row>
    <row r="144" spans="1:1" x14ac:dyDescent="0.2">
      <c r="A144" s="32"/>
    </row>
    <row r="145" spans="1:1" x14ac:dyDescent="0.2">
      <c r="A145" s="32"/>
    </row>
    <row r="146" spans="1:1" x14ac:dyDescent="0.2">
      <c r="A146" s="32"/>
    </row>
    <row r="147" spans="1:1" x14ac:dyDescent="0.2">
      <c r="A147" s="32"/>
    </row>
    <row r="148" spans="1:1" x14ac:dyDescent="0.2">
      <c r="A148" s="32"/>
    </row>
    <row r="149" spans="1:1" x14ac:dyDescent="0.2">
      <c r="A149" s="32"/>
    </row>
    <row r="150" spans="1:1" x14ac:dyDescent="0.2">
      <c r="A150" s="32"/>
    </row>
    <row r="151" spans="1:1" x14ac:dyDescent="0.2">
      <c r="A151" s="32"/>
    </row>
    <row r="152" spans="1:1" x14ac:dyDescent="0.2">
      <c r="A152" s="32"/>
    </row>
    <row r="153" spans="1:1" x14ac:dyDescent="0.2">
      <c r="A153" s="32"/>
    </row>
    <row r="154" spans="1:1" x14ac:dyDescent="0.2">
      <c r="A154" s="32"/>
    </row>
    <row r="155" spans="1:1" x14ac:dyDescent="0.2">
      <c r="A155" s="32"/>
    </row>
    <row r="156" spans="1:1" x14ac:dyDescent="0.2">
      <c r="A156" s="32"/>
    </row>
    <row r="157" spans="1:1" x14ac:dyDescent="0.2">
      <c r="A157" s="32"/>
    </row>
    <row r="158" spans="1:1" x14ac:dyDescent="0.2">
      <c r="A158" s="32"/>
    </row>
    <row r="159" spans="1:1" x14ac:dyDescent="0.2">
      <c r="A159" s="32"/>
    </row>
    <row r="160" spans="1:1" x14ac:dyDescent="0.2">
      <c r="A160" s="32"/>
    </row>
    <row r="161" spans="1:1" x14ac:dyDescent="0.2">
      <c r="A161" s="32"/>
    </row>
    <row r="162" spans="1:1" x14ac:dyDescent="0.2">
      <c r="A162" s="32"/>
    </row>
    <row r="163" spans="1:1" x14ac:dyDescent="0.2">
      <c r="A163" s="32"/>
    </row>
    <row r="164" spans="1:1" x14ac:dyDescent="0.2">
      <c r="A164" s="32"/>
    </row>
    <row r="165" spans="1:1" x14ac:dyDescent="0.2">
      <c r="A165" s="32"/>
    </row>
    <row r="166" spans="1:1" x14ac:dyDescent="0.2">
      <c r="A166" s="32"/>
    </row>
    <row r="167" spans="1:1" x14ac:dyDescent="0.2">
      <c r="A167" s="32"/>
    </row>
    <row r="168" spans="1:1" x14ac:dyDescent="0.2">
      <c r="A168" s="32"/>
    </row>
    <row r="169" spans="1:1" x14ac:dyDescent="0.2">
      <c r="A169" s="32"/>
    </row>
    <row r="170" spans="1:1" x14ac:dyDescent="0.2">
      <c r="A170" s="32"/>
    </row>
    <row r="171" spans="1:1" x14ac:dyDescent="0.2">
      <c r="A171" s="32"/>
    </row>
    <row r="172" spans="1:1" x14ac:dyDescent="0.2">
      <c r="A172" s="32"/>
    </row>
    <row r="173" spans="1:1" x14ac:dyDescent="0.2">
      <c r="A173" s="32"/>
    </row>
    <row r="174" spans="1:1" x14ac:dyDescent="0.2">
      <c r="A174" s="32"/>
    </row>
    <row r="175" spans="1:1" x14ac:dyDescent="0.2">
      <c r="A175" s="32"/>
    </row>
    <row r="176" spans="1:1" x14ac:dyDescent="0.2">
      <c r="A176" s="32"/>
    </row>
    <row r="177" spans="1:1" x14ac:dyDescent="0.2">
      <c r="A177" s="32"/>
    </row>
    <row r="178" spans="1:1" x14ac:dyDescent="0.2">
      <c r="A178" s="32"/>
    </row>
    <row r="179" spans="1:1" x14ac:dyDescent="0.2">
      <c r="A179" s="32"/>
    </row>
    <row r="180" spans="1:1" x14ac:dyDescent="0.2">
      <c r="A180" s="32"/>
    </row>
    <row r="181" spans="1:1" x14ac:dyDescent="0.2">
      <c r="A181" s="32"/>
    </row>
    <row r="182" spans="1:1" x14ac:dyDescent="0.2">
      <c r="A182" s="32"/>
    </row>
    <row r="183" spans="1:1" x14ac:dyDescent="0.2">
      <c r="A183" s="32"/>
    </row>
    <row r="184" spans="1:1" x14ac:dyDescent="0.2">
      <c r="A184" s="32"/>
    </row>
    <row r="185" spans="1:1" x14ac:dyDescent="0.2">
      <c r="A185" s="32"/>
    </row>
    <row r="186" spans="1:1" x14ac:dyDescent="0.2">
      <c r="A186" s="32"/>
    </row>
    <row r="187" spans="1:1" x14ac:dyDescent="0.2">
      <c r="A187" s="32"/>
    </row>
    <row r="188" spans="1:1" x14ac:dyDescent="0.2">
      <c r="A188" s="32"/>
    </row>
    <row r="189" spans="1:1" x14ac:dyDescent="0.2">
      <c r="A189" s="32"/>
    </row>
    <row r="190" spans="1:1" x14ac:dyDescent="0.2">
      <c r="A190" s="32"/>
    </row>
    <row r="191" spans="1:1" x14ac:dyDescent="0.2">
      <c r="A191" s="32"/>
    </row>
    <row r="192" spans="1:1" x14ac:dyDescent="0.2">
      <c r="A192" s="32"/>
    </row>
    <row r="193" spans="1:1" x14ac:dyDescent="0.2">
      <c r="A193" s="32"/>
    </row>
    <row r="194" spans="1:1" x14ac:dyDescent="0.2">
      <c r="A194" s="32"/>
    </row>
    <row r="195" spans="1:1" x14ac:dyDescent="0.2">
      <c r="A195" s="32"/>
    </row>
    <row r="196" spans="1:1" x14ac:dyDescent="0.2">
      <c r="A196" s="32"/>
    </row>
    <row r="197" spans="1:1" x14ac:dyDescent="0.2">
      <c r="A197" s="32"/>
    </row>
    <row r="198" spans="1:1" x14ac:dyDescent="0.2">
      <c r="A198" s="32"/>
    </row>
    <row r="199" spans="1:1" x14ac:dyDescent="0.2">
      <c r="A199" s="32"/>
    </row>
    <row r="200" spans="1:1" x14ac:dyDescent="0.2">
      <c r="A200" s="32"/>
    </row>
    <row r="201" spans="1:1" x14ac:dyDescent="0.2">
      <c r="A201" s="32"/>
    </row>
    <row r="202" spans="1:1" x14ac:dyDescent="0.2">
      <c r="A202" s="32"/>
    </row>
    <row r="203" spans="1:1" x14ac:dyDescent="0.2">
      <c r="A203" s="32"/>
    </row>
    <row r="204" spans="1:1" x14ac:dyDescent="0.2">
      <c r="A204" s="32"/>
    </row>
    <row r="205" spans="1:1" x14ac:dyDescent="0.2">
      <c r="A205" s="32"/>
    </row>
    <row r="206" spans="1:1" x14ac:dyDescent="0.2">
      <c r="A206" s="32"/>
    </row>
    <row r="207" spans="1:1" x14ac:dyDescent="0.2">
      <c r="A207" s="32"/>
    </row>
    <row r="208" spans="1:1" x14ac:dyDescent="0.2">
      <c r="A208" s="32"/>
    </row>
    <row r="209" spans="1:1" x14ac:dyDescent="0.2">
      <c r="A209" s="32"/>
    </row>
    <row r="210" spans="1:1" x14ac:dyDescent="0.2">
      <c r="A210" s="32"/>
    </row>
    <row r="211" spans="1:1" x14ac:dyDescent="0.2">
      <c r="A211" s="32"/>
    </row>
    <row r="212" spans="1:1" x14ac:dyDescent="0.2">
      <c r="A212" s="32"/>
    </row>
    <row r="213" spans="1:1" x14ac:dyDescent="0.2">
      <c r="A213" s="32"/>
    </row>
    <row r="214" spans="1:1" x14ac:dyDescent="0.2">
      <c r="A214" s="32"/>
    </row>
    <row r="215" spans="1:1" x14ac:dyDescent="0.2">
      <c r="A215" s="32"/>
    </row>
    <row r="216" spans="1:1" x14ac:dyDescent="0.2">
      <c r="A216" s="32"/>
    </row>
    <row r="217" spans="1:1" x14ac:dyDescent="0.2">
      <c r="A217" s="32"/>
    </row>
    <row r="218" spans="1:1" x14ac:dyDescent="0.2">
      <c r="A218" s="32"/>
    </row>
    <row r="219" spans="1:1" x14ac:dyDescent="0.2">
      <c r="A219" s="32"/>
    </row>
    <row r="220" spans="1:1" x14ac:dyDescent="0.2">
      <c r="A220" s="32"/>
    </row>
    <row r="221" spans="1:1" x14ac:dyDescent="0.2">
      <c r="A221" s="32"/>
    </row>
    <row r="222" spans="1:1" x14ac:dyDescent="0.2">
      <c r="A222" s="32"/>
    </row>
    <row r="223" spans="1:1" x14ac:dyDescent="0.2">
      <c r="A223" s="32"/>
    </row>
    <row r="224" spans="1:1" x14ac:dyDescent="0.2">
      <c r="A224" s="32"/>
    </row>
    <row r="225" spans="1:1" x14ac:dyDescent="0.2">
      <c r="A225" s="32"/>
    </row>
    <row r="226" spans="1:1" x14ac:dyDescent="0.2">
      <c r="A226" s="32"/>
    </row>
    <row r="227" spans="1:1" x14ac:dyDescent="0.2">
      <c r="A227" s="32"/>
    </row>
    <row r="228" spans="1:1" x14ac:dyDescent="0.2">
      <c r="A228" s="32"/>
    </row>
    <row r="229" spans="1:1" x14ac:dyDescent="0.2">
      <c r="A229" s="32"/>
    </row>
    <row r="230" spans="1:1" x14ac:dyDescent="0.2">
      <c r="A230" s="32"/>
    </row>
    <row r="231" spans="1:1" x14ac:dyDescent="0.2">
      <c r="A231" s="32"/>
    </row>
    <row r="232" spans="1:1" x14ac:dyDescent="0.2">
      <c r="A232" s="32"/>
    </row>
    <row r="233" spans="1:1" x14ac:dyDescent="0.2">
      <c r="A233" s="32"/>
    </row>
    <row r="234" spans="1:1" x14ac:dyDescent="0.2">
      <c r="A234" s="32"/>
    </row>
    <row r="235" spans="1:1" x14ac:dyDescent="0.2">
      <c r="A235" s="32"/>
    </row>
    <row r="236" spans="1:1" x14ac:dyDescent="0.2">
      <c r="A236" s="32"/>
    </row>
    <row r="237" spans="1:1" x14ac:dyDescent="0.2">
      <c r="A237" s="32"/>
    </row>
    <row r="238" spans="1:1" x14ac:dyDescent="0.2">
      <c r="A238" s="32"/>
    </row>
    <row r="239" spans="1:1" x14ac:dyDescent="0.2">
      <c r="A239" s="32"/>
    </row>
    <row r="240" spans="1:1" x14ac:dyDescent="0.2">
      <c r="A240" s="32"/>
    </row>
    <row r="241" spans="1:1" x14ac:dyDescent="0.2">
      <c r="A241" s="32"/>
    </row>
    <row r="242" spans="1:1" x14ac:dyDescent="0.2">
      <c r="A242" s="32"/>
    </row>
    <row r="243" spans="1:1" x14ac:dyDescent="0.2">
      <c r="A243" s="32"/>
    </row>
    <row r="244" spans="1:1" x14ac:dyDescent="0.2">
      <c r="A244" s="32"/>
    </row>
    <row r="245" spans="1:1" x14ac:dyDescent="0.2">
      <c r="A245" s="32"/>
    </row>
    <row r="246" spans="1:1" x14ac:dyDescent="0.2">
      <c r="A246" s="32"/>
    </row>
    <row r="247" spans="1:1" x14ac:dyDescent="0.2">
      <c r="A247" s="32"/>
    </row>
    <row r="248" spans="1:1" x14ac:dyDescent="0.2">
      <c r="A248" s="32"/>
    </row>
    <row r="249" spans="1:1" x14ac:dyDescent="0.2">
      <c r="A249" s="32"/>
    </row>
    <row r="250" spans="1:1" x14ac:dyDescent="0.2">
      <c r="A250" s="32"/>
    </row>
    <row r="251" spans="1:1" x14ac:dyDescent="0.2">
      <c r="A251" s="32"/>
    </row>
    <row r="252" spans="1:1" x14ac:dyDescent="0.2">
      <c r="A252" s="32"/>
    </row>
    <row r="253" spans="1:1" x14ac:dyDescent="0.2">
      <c r="A253" s="32"/>
    </row>
    <row r="254" spans="1:1" x14ac:dyDescent="0.2">
      <c r="A254" s="32"/>
    </row>
    <row r="255" spans="1:1" x14ac:dyDescent="0.2">
      <c r="A255" s="32"/>
    </row>
    <row r="256" spans="1:1" x14ac:dyDescent="0.2">
      <c r="A256" s="32"/>
    </row>
    <row r="257" spans="1:1" x14ac:dyDescent="0.2">
      <c r="A257" s="32"/>
    </row>
    <row r="258" spans="1:1" x14ac:dyDescent="0.2">
      <c r="A258" s="32"/>
    </row>
    <row r="259" spans="1:1" x14ac:dyDescent="0.2">
      <c r="A259" s="32"/>
    </row>
    <row r="260" spans="1:1" x14ac:dyDescent="0.2">
      <c r="A260" s="32"/>
    </row>
    <row r="261" spans="1:1" x14ac:dyDescent="0.2">
      <c r="A261" s="32"/>
    </row>
    <row r="262" spans="1:1" x14ac:dyDescent="0.2">
      <c r="A262" s="32"/>
    </row>
    <row r="263" spans="1:1" x14ac:dyDescent="0.2">
      <c r="A263" s="32"/>
    </row>
    <row r="264" spans="1:1" x14ac:dyDescent="0.2">
      <c r="A264" s="32"/>
    </row>
    <row r="265" spans="1:1" x14ac:dyDescent="0.2">
      <c r="A265" s="32"/>
    </row>
    <row r="266" spans="1:1" x14ac:dyDescent="0.2">
      <c r="A266" s="32"/>
    </row>
    <row r="267" spans="1:1" x14ac:dyDescent="0.2">
      <c r="A267" s="32"/>
    </row>
    <row r="268" spans="1:1" x14ac:dyDescent="0.2">
      <c r="A268" s="32"/>
    </row>
    <row r="269" spans="1:1" x14ac:dyDescent="0.2">
      <c r="A269" s="32"/>
    </row>
    <row r="270" spans="1:1" x14ac:dyDescent="0.2">
      <c r="A270" s="32"/>
    </row>
    <row r="271" spans="1:1" x14ac:dyDescent="0.2">
      <c r="A271" s="32"/>
    </row>
    <row r="272" spans="1:1" x14ac:dyDescent="0.2">
      <c r="A272" s="32"/>
    </row>
    <row r="273" spans="1:1" x14ac:dyDescent="0.2">
      <c r="A273" s="32"/>
    </row>
    <row r="274" spans="1:1" x14ac:dyDescent="0.2">
      <c r="A274" s="32"/>
    </row>
    <row r="275" spans="1:1" x14ac:dyDescent="0.2">
      <c r="A275" s="32"/>
    </row>
    <row r="276" spans="1:1" x14ac:dyDescent="0.2">
      <c r="A276" s="32"/>
    </row>
    <row r="277" spans="1:1" x14ac:dyDescent="0.2">
      <c r="A277" s="32"/>
    </row>
    <row r="278" spans="1:1" x14ac:dyDescent="0.2">
      <c r="A278" s="32"/>
    </row>
    <row r="279" spans="1:1" x14ac:dyDescent="0.2">
      <c r="A279" s="32"/>
    </row>
    <row r="280" spans="1:1" x14ac:dyDescent="0.2">
      <c r="A280" s="32"/>
    </row>
    <row r="281" spans="1:1" x14ac:dyDescent="0.2">
      <c r="A281" s="32"/>
    </row>
    <row r="282" spans="1:1" x14ac:dyDescent="0.2">
      <c r="A282" s="32"/>
    </row>
    <row r="283" spans="1:1" x14ac:dyDescent="0.2">
      <c r="A283" s="32"/>
    </row>
    <row r="284" spans="1:1" x14ac:dyDescent="0.2">
      <c r="A284" s="32"/>
    </row>
    <row r="285" spans="1:1" x14ac:dyDescent="0.2">
      <c r="A285" s="32"/>
    </row>
    <row r="286" spans="1:1" x14ac:dyDescent="0.2">
      <c r="A286" s="32"/>
    </row>
    <row r="287" spans="1:1" x14ac:dyDescent="0.2">
      <c r="A287" s="32"/>
    </row>
    <row r="288" spans="1:1" x14ac:dyDescent="0.2">
      <c r="A288" s="32"/>
    </row>
    <row r="289" spans="1:1" x14ac:dyDescent="0.2">
      <c r="A289" s="32"/>
    </row>
    <row r="290" spans="1:1" x14ac:dyDescent="0.2">
      <c r="A290" s="32"/>
    </row>
    <row r="291" spans="1:1" x14ac:dyDescent="0.2">
      <c r="A291" s="32"/>
    </row>
    <row r="292" spans="1:1" x14ac:dyDescent="0.2">
      <c r="A292" s="32"/>
    </row>
    <row r="293" spans="1:1" x14ac:dyDescent="0.2">
      <c r="A293" s="32"/>
    </row>
    <row r="294" spans="1:1" x14ac:dyDescent="0.2">
      <c r="A294" s="32"/>
    </row>
    <row r="295" spans="1:1" x14ac:dyDescent="0.2">
      <c r="A295" s="32"/>
    </row>
    <row r="296" spans="1:1" x14ac:dyDescent="0.2">
      <c r="A296" s="32"/>
    </row>
    <row r="297" spans="1:1" x14ac:dyDescent="0.2">
      <c r="A297" s="32"/>
    </row>
    <row r="298" spans="1:1" x14ac:dyDescent="0.2">
      <c r="A298" s="32"/>
    </row>
    <row r="299" spans="1:1" x14ac:dyDescent="0.2">
      <c r="A299" s="32"/>
    </row>
    <row r="300" spans="1:1" x14ac:dyDescent="0.2">
      <c r="A300" s="32"/>
    </row>
    <row r="301" spans="1:1" x14ac:dyDescent="0.2">
      <c r="A301" s="32"/>
    </row>
    <row r="302" spans="1:1" x14ac:dyDescent="0.2">
      <c r="A302" s="32"/>
    </row>
    <row r="303" spans="1:1" x14ac:dyDescent="0.2">
      <c r="A303" s="32"/>
    </row>
    <row r="304" spans="1:1" x14ac:dyDescent="0.2">
      <c r="A304" s="32"/>
    </row>
    <row r="305" spans="1:1" x14ac:dyDescent="0.2">
      <c r="A305" s="32"/>
    </row>
    <row r="306" spans="1:1" x14ac:dyDescent="0.2">
      <c r="A306" s="32"/>
    </row>
    <row r="307" spans="1:1" x14ac:dyDescent="0.2">
      <c r="A307" s="32"/>
    </row>
    <row r="308" spans="1:1" x14ac:dyDescent="0.2">
      <c r="A308" s="32"/>
    </row>
    <row r="309" spans="1:1" x14ac:dyDescent="0.2">
      <c r="A309" s="32"/>
    </row>
    <row r="310" spans="1:1" x14ac:dyDescent="0.2">
      <c r="A310" s="32"/>
    </row>
    <row r="311" spans="1:1" x14ac:dyDescent="0.2">
      <c r="A311" s="32"/>
    </row>
    <row r="312" spans="1:1" x14ac:dyDescent="0.2">
      <c r="A312" s="32"/>
    </row>
    <row r="313" spans="1:1" x14ac:dyDescent="0.2">
      <c r="A313" s="32"/>
    </row>
    <row r="314" spans="1:1" x14ac:dyDescent="0.2">
      <c r="A314" s="32"/>
    </row>
    <row r="315" spans="1:1" x14ac:dyDescent="0.2">
      <c r="A315" s="32"/>
    </row>
    <row r="316" spans="1:1" x14ac:dyDescent="0.2">
      <c r="A316" s="32"/>
    </row>
    <row r="317" spans="1:1" x14ac:dyDescent="0.2">
      <c r="A317" s="32"/>
    </row>
    <row r="318" spans="1:1" x14ac:dyDescent="0.2">
      <c r="A318" s="32"/>
    </row>
    <row r="319" spans="1:1" x14ac:dyDescent="0.2">
      <c r="A319" s="32"/>
    </row>
    <row r="320" spans="1:1" x14ac:dyDescent="0.2">
      <c r="A320" s="32"/>
    </row>
    <row r="321" spans="1:1" x14ac:dyDescent="0.2">
      <c r="A321" s="32"/>
    </row>
    <row r="322" spans="1:1" x14ac:dyDescent="0.2">
      <c r="A322" s="32"/>
    </row>
    <row r="323" spans="1:1" x14ac:dyDescent="0.2">
      <c r="A323" s="32"/>
    </row>
    <row r="324" spans="1:1" x14ac:dyDescent="0.2">
      <c r="A324" s="32"/>
    </row>
    <row r="325" spans="1:1" x14ac:dyDescent="0.2">
      <c r="A325" s="32"/>
    </row>
    <row r="326" spans="1:1" x14ac:dyDescent="0.2">
      <c r="A326" s="32"/>
    </row>
    <row r="327" spans="1:1" x14ac:dyDescent="0.2">
      <c r="A327" s="32"/>
    </row>
    <row r="328" spans="1:1" x14ac:dyDescent="0.2">
      <c r="A328" s="32"/>
    </row>
    <row r="329" spans="1:1" x14ac:dyDescent="0.2">
      <c r="A329" s="32"/>
    </row>
    <row r="330" spans="1:1" x14ac:dyDescent="0.2">
      <c r="A330" s="32"/>
    </row>
    <row r="331" spans="1:1" x14ac:dyDescent="0.2">
      <c r="A331" s="32"/>
    </row>
    <row r="332" spans="1:1" x14ac:dyDescent="0.2">
      <c r="A332" s="32"/>
    </row>
    <row r="333" spans="1:1" x14ac:dyDescent="0.2">
      <c r="A333" s="32"/>
    </row>
    <row r="334" spans="1:1" x14ac:dyDescent="0.2">
      <c r="A334" s="32"/>
    </row>
    <row r="335" spans="1:1" x14ac:dyDescent="0.2">
      <c r="A335" s="32"/>
    </row>
    <row r="336" spans="1:1" x14ac:dyDescent="0.2">
      <c r="A336" s="32"/>
    </row>
    <row r="337" spans="1:1" x14ac:dyDescent="0.2">
      <c r="A337" s="32"/>
    </row>
    <row r="338" spans="1:1" x14ac:dyDescent="0.2">
      <c r="A338" s="32"/>
    </row>
    <row r="339" spans="1:1" x14ac:dyDescent="0.2">
      <c r="A339" s="32"/>
    </row>
    <row r="340" spans="1:1" x14ac:dyDescent="0.2">
      <c r="A340" s="32"/>
    </row>
    <row r="341" spans="1:1" x14ac:dyDescent="0.2">
      <c r="A341" s="32"/>
    </row>
    <row r="342" spans="1:1" x14ac:dyDescent="0.2">
      <c r="A342" s="32"/>
    </row>
    <row r="343" spans="1:1" x14ac:dyDescent="0.2">
      <c r="A343" s="32"/>
    </row>
    <row r="344" spans="1:1" x14ac:dyDescent="0.2">
      <c r="A344" s="32"/>
    </row>
    <row r="345" spans="1:1" x14ac:dyDescent="0.2">
      <c r="A345" s="32"/>
    </row>
    <row r="346" spans="1:1" x14ac:dyDescent="0.2">
      <c r="A346" s="32"/>
    </row>
    <row r="347" spans="1:1" x14ac:dyDescent="0.2">
      <c r="A347" s="32"/>
    </row>
    <row r="348" spans="1:1" x14ac:dyDescent="0.2">
      <c r="A348" s="32"/>
    </row>
    <row r="349" spans="1:1" x14ac:dyDescent="0.2">
      <c r="A349" s="32"/>
    </row>
    <row r="350" spans="1:1" x14ac:dyDescent="0.2">
      <c r="A350" s="32"/>
    </row>
    <row r="351" spans="1:1" x14ac:dyDescent="0.2">
      <c r="A351" s="32"/>
    </row>
    <row r="352" spans="1:1" x14ac:dyDescent="0.2">
      <c r="A352" s="32"/>
    </row>
    <row r="353" spans="1:1" x14ac:dyDescent="0.2">
      <c r="A353" s="32"/>
    </row>
    <row r="354" spans="1:1" x14ac:dyDescent="0.2">
      <c r="A354" s="32"/>
    </row>
    <row r="355" spans="1:1" x14ac:dyDescent="0.2">
      <c r="A355" s="32"/>
    </row>
    <row r="356" spans="1:1" x14ac:dyDescent="0.2">
      <c r="A356" s="32"/>
    </row>
    <row r="357" spans="1:1" x14ac:dyDescent="0.2">
      <c r="A357" s="32"/>
    </row>
    <row r="358" spans="1:1" x14ac:dyDescent="0.2">
      <c r="A358" s="32"/>
    </row>
    <row r="359" spans="1:1" x14ac:dyDescent="0.2">
      <c r="A359" s="32"/>
    </row>
    <row r="360" spans="1:1" x14ac:dyDescent="0.2">
      <c r="A360" s="32"/>
    </row>
    <row r="361" spans="1:1" x14ac:dyDescent="0.2">
      <c r="A361" s="32"/>
    </row>
    <row r="362" spans="1:1" x14ac:dyDescent="0.2">
      <c r="A362" s="32"/>
    </row>
    <row r="363" spans="1:1" x14ac:dyDescent="0.2">
      <c r="A363" s="32"/>
    </row>
    <row r="364" spans="1:1" x14ac:dyDescent="0.2">
      <c r="A364" s="32"/>
    </row>
    <row r="365" spans="1:1" x14ac:dyDescent="0.2">
      <c r="A365" s="32"/>
    </row>
    <row r="366" spans="1:1" x14ac:dyDescent="0.2">
      <c r="A366" s="32"/>
    </row>
    <row r="367" spans="1:1" x14ac:dyDescent="0.2">
      <c r="A367" s="32"/>
    </row>
    <row r="368" spans="1:1" x14ac:dyDescent="0.2">
      <c r="A368" s="32"/>
    </row>
    <row r="369" spans="1:1" x14ac:dyDescent="0.2">
      <c r="A369" s="32"/>
    </row>
    <row r="370" spans="1:1" x14ac:dyDescent="0.2">
      <c r="A370" s="32"/>
    </row>
    <row r="371" spans="1:1" x14ac:dyDescent="0.2">
      <c r="A371" s="32"/>
    </row>
    <row r="372" spans="1:1" x14ac:dyDescent="0.2">
      <c r="A372" s="32"/>
    </row>
  </sheetData>
  <mergeCells count="1">
    <mergeCell ref="D3:E3"/>
  </mergeCells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2"/>
  <sheetViews>
    <sheetView zoomScaleNormal="100" workbookViewId="0"/>
  </sheetViews>
  <sheetFormatPr defaultRowHeight="12.75" x14ac:dyDescent="0.2"/>
  <cols>
    <col min="1" max="1" width="18.85546875" style="9" bestFit="1" customWidth="1"/>
    <col min="2" max="2" width="28" style="71" bestFit="1" customWidth="1"/>
    <col min="3" max="3" width="13.42578125" style="71" customWidth="1"/>
    <col min="4" max="4" width="13.5703125" style="71" customWidth="1"/>
    <col min="5" max="5" width="13.42578125" style="71" customWidth="1"/>
    <col min="6" max="6" width="13.140625" style="71" customWidth="1"/>
    <col min="7" max="7" width="13.42578125" style="71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162</v>
      </c>
      <c r="B1" s="11" t="s">
        <v>161</v>
      </c>
      <c r="C1" s="39"/>
      <c r="D1" s="5"/>
      <c r="E1" s="5"/>
      <c r="F1" s="5"/>
    </row>
    <row r="2" spans="1:11" s="5" customFormat="1" ht="30" customHeight="1" x14ac:dyDescent="0.2">
      <c r="A2" s="12" t="s">
        <v>0</v>
      </c>
      <c r="B2" s="76"/>
      <c r="C2" s="39"/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71" t="s">
        <v>124</v>
      </c>
      <c r="D3" s="82" t="s">
        <v>121</v>
      </c>
      <c r="E3" s="82"/>
      <c r="F3" s="10"/>
      <c r="G3" s="10"/>
    </row>
    <row r="4" spans="1:11" hidden="1" x14ac:dyDescent="0.2">
      <c r="A4" s="50">
        <v>1973</v>
      </c>
      <c r="B4" s="71">
        <v>-0.254</v>
      </c>
      <c r="C4" s="71">
        <v>9.4E-2</v>
      </c>
      <c r="D4" s="71">
        <v>-6.9760000000000016E-2</v>
      </c>
      <c r="E4" s="71">
        <v>-0.43823999999999996</v>
      </c>
      <c r="F4" s="10"/>
      <c r="G4" s="10" t="s">
        <v>4</v>
      </c>
    </row>
    <row r="5" spans="1:11" x14ac:dyDescent="0.2">
      <c r="A5" s="64"/>
      <c r="B5" s="72" t="s">
        <v>115</v>
      </c>
      <c r="C5" s="72" t="s">
        <v>120</v>
      </c>
      <c r="D5" s="72" t="s">
        <v>122</v>
      </c>
      <c r="E5" s="48" t="s">
        <v>123</v>
      </c>
      <c r="F5" s="10"/>
      <c r="G5" s="10"/>
    </row>
    <row r="6" spans="1:11" x14ac:dyDescent="0.2">
      <c r="A6" s="77">
        <v>1967</v>
      </c>
      <c r="B6" s="71">
        <v>-0.22700000000000001</v>
      </c>
      <c r="C6" s="71">
        <v>0.123</v>
      </c>
      <c r="D6" s="71">
        <v>1.4079999999999981E-2</v>
      </c>
      <c r="E6" s="71">
        <v>-0.46808</v>
      </c>
      <c r="F6" s="10"/>
      <c r="G6" s="10"/>
    </row>
    <row r="7" spans="1:11" x14ac:dyDescent="0.2">
      <c r="A7" s="77">
        <v>1968</v>
      </c>
      <c r="B7" s="71">
        <v>-0.16200000000000001</v>
      </c>
      <c r="C7" s="71">
        <v>9.7000000000000003E-2</v>
      </c>
      <c r="D7" s="71">
        <v>2.8120000000000006E-2</v>
      </c>
      <c r="E7" s="71">
        <v>-0.35211999999999999</v>
      </c>
    </row>
    <row r="8" spans="1:11" x14ac:dyDescent="0.2">
      <c r="A8" s="77">
        <v>1969</v>
      </c>
      <c r="B8" s="71">
        <v>-0.151</v>
      </c>
      <c r="C8" s="71">
        <v>0.107</v>
      </c>
      <c r="D8" s="71">
        <v>5.8719999999999994E-2</v>
      </c>
      <c r="E8" s="71">
        <v>-0.36071999999999999</v>
      </c>
    </row>
    <row r="9" spans="1:11" x14ac:dyDescent="0.2">
      <c r="A9" s="77">
        <v>1970</v>
      </c>
      <c r="B9" s="71">
        <v>-0.246</v>
      </c>
      <c r="C9" s="71">
        <v>9.1999999999999998E-2</v>
      </c>
      <c r="D9" s="71">
        <v>-6.5680000000000016E-2</v>
      </c>
      <c r="E9" s="71">
        <v>-0.42631999999999998</v>
      </c>
    </row>
    <row r="10" spans="1:11" x14ac:dyDescent="0.2">
      <c r="A10" s="77">
        <v>1971</v>
      </c>
      <c r="B10" s="71">
        <v>-0.22800000000000001</v>
      </c>
      <c r="C10" s="71">
        <v>8.2000000000000003E-2</v>
      </c>
      <c r="D10" s="71">
        <v>-6.7280000000000006E-2</v>
      </c>
      <c r="E10" s="71">
        <v>-0.38872000000000001</v>
      </c>
    </row>
    <row r="11" spans="1:11" x14ac:dyDescent="0.2">
      <c r="A11" s="77">
        <v>1972</v>
      </c>
      <c r="B11" s="71">
        <v>-0.22500000000000001</v>
      </c>
      <c r="C11" s="71">
        <v>7.8E-2</v>
      </c>
      <c r="D11" s="71">
        <v>-7.2120000000000017E-2</v>
      </c>
      <c r="E11" s="71">
        <v>-0.37787999999999999</v>
      </c>
    </row>
    <row r="12" spans="1:11" x14ac:dyDescent="0.2">
      <c r="A12" s="77">
        <v>1973</v>
      </c>
      <c r="B12" s="71">
        <v>-0.27200000000000002</v>
      </c>
      <c r="C12" s="71">
        <v>8.3000000000000004E-2</v>
      </c>
      <c r="D12" s="71">
        <v>-0.10932</v>
      </c>
      <c r="E12" s="71">
        <v>-0.43468000000000007</v>
      </c>
    </row>
    <row r="13" spans="1:11" x14ac:dyDescent="0.2">
      <c r="A13" s="77">
        <v>1974</v>
      </c>
      <c r="B13" s="71">
        <v>-0.17499999999999999</v>
      </c>
      <c r="C13" s="71">
        <v>7.3999999999999996E-2</v>
      </c>
      <c r="D13" s="71">
        <v>-2.9959999999999987E-2</v>
      </c>
      <c r="E13" s="71">
        <v>-0.32003999999999999</v>
      </c>
    </row>
    <row r="14" spans="1:11" x14ac:dyDescent="0.2">
      <c r="A14" s="77">
        <v>1975</v>
      </c>
      <c r="B14" s="71">
        <v>-0.221</v>
      </c>
      <c r="C14" s="71">
        <v>8.2000000000000003E-2</v>
      </c>
      <c r="D14" s="71">
        <v>-6.028E-2</v>
      </c>
      <c r="E14" s="71">
        <v>-0.38172</v>
      </c>
    </row>
    <row r="15" spans="1:11" x14ac:dyDescent="0.2">
      <c r="A15" s="77">
        <v>1976</v>
      </c>
      <c r="B15" s="71">
        <v>-0.26600000000000001</v>
      </c>
      <c r="C15" s="71">
        <v>9.1999999999999998E-2</v>
      </c>
      <c r="D15" s="71">
        <v>-8.5680000000000034E-2</v>
      </c>
      <c r="E15" s="71">
        <v>-0.44631999999999999</v>
      </c>
    </row>
    <row r="16" spans="1:11" x14ac:dyDescent="0.2">
      <c r="A16" s="77">
        <v>1977</v>
      </c>
      <c r="B16" s="71">
        <v>-0.27200000000000002</v>
      </c>
      <c r="C16" s="71">
        <v>8.6999999999999994E-2</v>
      </c>
      <c r="D16" s="71">
        <v>-0.10148000000000004</v>
      </c>
      <c r="E16" s="71">
        <v>-0.44252000000000002</v>
      </c>
    </row>
    <row r="17" spans="1:5" x14ac:dyDescent="0.2">
      <c r="A17" s="77">
        <v>1978</v>
      </c>
      <c r="B17" s="71">
        <v>-0.34599999999999997</v>
      </c>
      <c r="C17" s="71">
        <v>9.5000000000000001E-2</v>
      </c>
      <c r="D17" s="71">
        <v>-0.15979999999999997</v>
      </c>
      <c r="E17" s="71">
        <v>-0.53220000000000001</v>
      </c>
    </row>
    <row r="18" spans="1:5" x14ac:dyDescent="0.2">
      <c r="A18" s="77">
        <v>1979</v>
      </c>
      <c r="B18" s="71">
        <v>-0.30199999999999999</v>
      </c>
      <c r="C18" s="71">
        <v>0.09</v>
      </c>
      <c r="D18" s="71">
        <v>-0.12559999999999999</v>
      </c>
      <c r="E18" s="71">
        <v>-0.47839999999999999</v>
      </c>
    </row>
    <row r="19" spans="1:5" x14ac:dyDescent="0.2">
      <c r="A19" s="77">
        <v>1980</v>
      </c>
      <c r="B19" s="71">
        <v>-0.254</v>
      </c>
      <c r="C19" s="71">
        <v>9.4E-2</v>
      </c>
      <c r="D19" s="71">
        <v>-6.9760000000000016E-2</v>
      </c>
      <c r="E19" s="71">
        <v>-0.43823999999999996</v>
      </c>
    </row>
    <row r="20" spans="1:5" x14ac:dyDescent="0.2">
      <c r="A20" s="77">
        <v>1981</v>
      </c>
      <c r="B20" s="71">
        <v>-0.22700000000000001</v>
      </c>
      <c r="C20" s="71">
        <v>9.8000000000000004E-2</v>
      </c>
      <c r="D20" s="71">
        <v>-3.4920000000000007E-2</v>
      </c>
      <c r="E20" s="71">
        <v>-0.41908000000000001</v>
      </c>
    </row>
    <row r="21" spans="1:5" x14ac:dyDescent="0.2">
      <c r="A21" s="77">
        <v>1982</v>
      </c>
      <c r="B21" s="71">
        <v>-0.21199999999999999</v>
      </c>
      <c r="C21" s="71">
        <v>0.09</v>
      </c>
      <c r="D21" s="71">
        <v>-3.5599999999999993E-2</v>
      </c>
      <c r="E21" s="71">
        <v>-0.38839999999999997</v>
      </c>
    </row>
    <row r="22" spans="1:5" x14ac:dyDescent="0.2">
      <c r="A22" s="77">
        <v>1983</v>
      </c>
      <c r="B22" s="71">
        <v>-0.11700000000000001</v>
      </c>
      <c r="C22" s="71">
        <v>9.2999999999999999E-2</v>
      </c>
      <c r="D22" s="71">
        <v>6.5279999999999991E-2</v>
      </c>
      <c r="E22" s="71">
        <v>-0.29927999999999999</v>
      </c>
    </row>
    <row r="23" spans="1:5" x14ac:dyDescent="0.2">
      <c r="A23" s="77">
        <v>1984</v>
      </c>
      <c r="B23" s="71">
        <v>-0.184</v>
      </c>
      <c r="C23" s="71">
        <v>9.2999999999999999E-2</v>
      </c>
      <c r="D23" s="71">
        <v>-1.7199999999999993E-3</v>
      </c>
      <c r="E23" s="71">
        <v>-0.36627999999999999</v>
      </c>
    </row>
    <row r="24" spans="1:5" x14ac:dyDescent="0.2">
      <c r="A24" s="77">
        <v>1985</v>
      </c>
      <c r="B24" s="71">
        <v>-0.185</v>
      </c>
      <c r="C24" s="71">
        <v>9.5000000000000001E-2</v>
      </c>
      <c r="D24" s="71">
        <v>1.2000000000000066E-3</v>
      </c>
      <c r="E24" s="71">
        <v>-0.37119999999999997</v>
      </c>
    </row>
    <row r="25" spans="1:5" x14ac:dyDescent="0.2">
      <c r="A25" s="77">
        <v>1986</v>
      </c>
      <c r="B25" s="71">
        <v>-0.191</v>
      </c>
      <c r="C25" s="71">
        <v>0.10199999999999999</v>
      </c>
      <c r="D25" s="71">
        <v>8.9199999999999835E-3</v>
      </c>
      <c r="E25" s="71">
        <v>-0.39091999999999999</v>
      </c>
    </row>
    <row r="26" spans="1:5" x14ac:dyDescent="0.2">
      <c r="A26" s="77">
        <v>1987</v>
      </c>
      <c r="B26" s="71">
        <v>-9.7000000000000003E-2</v>
      </c>
      <c r="C26" s="71">
        <v>0.114</v>
      </c>
      <c r="D26" s="71">
        <v>0.12644</v>
      </c>
      <c r="E26" s="71">
        <v>-0.32044</v>
      </c>
    </row>
    <row r="27" spans="1:5" x14ac:dyDescent="0.2">
      <c r="A27" s="77">
        <v>1988</v>
      </c>
      <c r="B27" s="71">
        <v>-0.13100000000000001</v>
      </c>
      <c r="C27" s="71">
        <v>0.11799999999999999</v>
      </c>
      <c r="D27" s="71">
        <v>0.10027999999999998</v>
      </c>
      <c r="E27" s="71">
        <v>-0.36227999999999999</v>
      </c>
    </row>
    <row r="28" spans="1:5" x14ac:dyDescent="0.2">
      <c r="A28" s="77">
        <v>1989</v>
      </c>
      <c r="B28" s="71">
        <v>-0.20399999999999999</v>
      </c>
      <c r="C28" s="71">
        <v>0.12</v>
      </c>
      <c r="D28" s="71">
        <v>3.1200000000000006E-2</v>
      </c>
      <c r="E28" s="71">
        <v>-0.43919999999999998</v>
      </c>
    </row>
    <row r="29" spans="1:5" x14ac:dyDescent="0.2">
      <c r="A29" s="77">
        <v>1990</v>
      </c>
      <c r="B29" s="71">
        <v>-0.13900000000000001</v>
      </c>
      <c r="C29" s="71">
        <v>0.127</v>
      </c>
      <c r="D29" s="71">
        <v>0.10991999999999999</v>
      </c>
      <c r="E29" s="71">
        <v>-0.38792000000000004</v>
      </c>
    </row>
    <row r="30" spans="1:5" x14ac:dyDescent="0.2">
      <c r="A30" s="77">
        <v>1991</v>
      </c>
      <c r="B30" s="71">
        <v>-0.18</v>
      </c>
      <c r="C30" s="71">
        <v>0.11899999999999999</v>
      </c>
      <c r="D30" s="71">
        <v>5.3239999999999982E-2</v>
      </c>
      <c r="E30" s="71">
        <v>-0.41323999999999994</v>
      </c>
    </row>
    <row r="31" spans="1:5" x14ac:dyDescent="0.2">
      <c r="A31" s="77">
        <v>1992</v>
      </c>
      <c r="B31" s="71">
        <v>-0.11799999999999999</v>
      </c>
      <c r="C31" s="71">
        <v>0.115</v>
      </c>
      <c r="D31" s="71">
        <v>0.10740000000000002</v>
      </c>
      <c r="E31" s="71">
        <v>-0.34340000000000004</v>
      </c>
    </row>
    <row r="32" spans="1:5" x14ac:dyDescent="0.2">
      <c r="A32" s="77">
        <v>1993</v>
      </c>
      <c r="B32" s="71">
        <v>-9.2999999999999999E-2</v>
      </c>
      <c r="C32" s="71">
        <v>0.122</v>
      </c>
      <c r="D32" s="71">
        <v>0.14612</v>
      </c>
      <c r="E32" s="71">
        <v>-0.33211999999999997</v>
      </c>
    </row>
    <row r="33" spans="1:7" x14ac:dyDescent="0.2">
      <c r="A33" s="77">
        <v>1994</v>
      </c>
      <c r="B33" s="71">
        <v>-6.0999999999999999E-2</v>
      </c>
      <c r="C33" s="71">
        <v>0.121</v>
      </c>
      <c r="D33" s="71">
        <v>0.17615999999999998</v>
      </c>
      <c r="E33" s="71">
        <v>-0.29815999999999998</v>
      </c>
    </row>
    <row r="34" spans="1:7" x14ac:dyDescent="0.2">
      <c r="A34" s="77">
        <v>1995</v>
      </c>
      <c r="B34" s="71">
        <v>-9.5000000000000001E-2</v>
      </c>
      <c r="C34" s="71">
        <v>0.113</v>
      </c>
      <c r="D34" s="71">
        <v>0.12648000000000001</v>
      </c>
      <c r="E34" s="71">
        <v>-0.31647999999999998</v>
      </c>
    </row>
    <row r="35" spans="1:7" x14ac:dyDescent="0.2">
      <c r="A35" s="77">
        <v>1996</v>
      </c>
      <c r="B35" s="71">
        <v>-8.7999999999999995E-2</v>
      </c>
      <c r="C35" s="71">
        <v>0.108</v>
      </c>
      <c r="D35" s="71">
        <v>0.12368000000000001</v>
      </c>
      <c r="E35" s="71">
        <v>-0.29968</v>
      </c>
    </row>
    <row r="36" spans="1:7" x14ac:dyDescent="0.2">
      <c r="A36" s="77">
        <v>1997</v>
      </c>
      <c r="B36" s="71">
        <v>-5.8000000000000003E-2</v>
      </c>
      <c r="C36" s="71">
        <v>0.106</v>
      </c>
      <c r="D36" s="71">
        <v>0.14976</v>
      </c>
      <c r="E36" s="71">
        <v>-0.26576</v>
      </c>
    </row>
    <row r="37" spans="1:7" x14ac:dyDescent="0.2">
      <c r="A37" s="77">
        <v>1998</v>
      </c>
      <c r="B37" s="71">
        <v>-6.3E-2</v>
      </c>
      <c r="C37" s="71">
        <v>0.108</v>
      </c>
      <c r="D37" s="71">
        <v>0.14868000000000001</v>
      </c>
      <c r="E37" s="71">
        <v>-0.27468000000000004</v>
      </c>
    </row>
    <row r="38" spans="1:7" x14ac:dyDescent="0.2">
      <c r="A38" s="77">
        <v>1999</v>
      </c>
      <c r="B38" s="71">
        <v>-7.6999999999999999E-2</v>
      </c>
      <c r="C38" s="71">
        <v>0.107</v>
      </c>
      <c r="D38" s="71">
        <v>0.13272</v>
      </c>
      <c r="E38" s="71">
        <v>-0.28671999999999997</v>
      </c>
    </row>
    <row r="39" spans="1:7" x14ac:dyDescent="0.2">
      <c r="A39" s="77">
        <v>2000</v>
      </c>
      <c r="B39" s="71">
        <v>-6.7000000000000004E-2</v>
      </c>
      <c r="C39" s="71">
        <v>0.11</v>
      </c>
      <c r="D39" s="71">
        <v>0.14859999999999998</v>
      </c>
      <c r="E39" s="71">
        <v>-0.28259999999999996</v>
      </c>
    </row>
    <row r="40" spans="1:7" x14ac:dyDescent="0.2">
      <c r="A40" s="77">
        <v>2001</v>
      </c>
      <c r="B40" s="71">
        <v>-5.8999999999999997E-2</v>
      </c>
      <c r="C40" s="71">
        <v>0.111</v>
      </c>
      <c r="D40" s="71">
        <v>0.15856000000000001</v>
      </c>
      <c r="E40" s="71">
        <v>-0.27656000000000003</v>
      </c>
    </row>
    <row r="41" spans="1:7" x14ac:dyDescent="0.2">
      <c r="A41" s="77">
        <v>2002</v>
      </c>
      <c r="B41" s="71">
        <v>-0.13400000000000001</v>
      </c>
      <c r="C41" s="71">
        <v>0.11</v>
      </c>
      <c r="D41" s="71">
        <v>8.1599999999999978E-2</v>
      </c>
      <c r="E41" s="71">
        <v>-0.34960000000000002</v>
      </c>
    </row>
    <row r="42" spans="1:7" x14ac:dyDescent="0.2">
      <c r="A42" s="77">
        <v>2003</v>
      </c>
      <c r="B42" s="71">
        <v>-0.114</v>
      </c>
      <c r="C42" s="71">
        <v>0.108</v>
      </c>
      <c r="D42" s="71">
        <v>9.7680000000000003E-2</v>
      </c>
      <c r="E42" s="71">
        <v>-0.32568000000000003</v>
      </c>
    </row>
    <row r="43" spans="1:7" x14ac:dyDescent="0.2">
      <c r="A43" s="77">
        <v>2004</v>
      </c>
      <c r="B43" s="71">
        <v>-9.5000000000000001E-2</v>
      </c>
      <c r="C43" s="71">
        <v>0.11</v>
      </c>
      <c r="D43" s="71">
        <v>0.12059999999999998</v>
      </c>
      <c r="E43" s="71">
        <v>-0.31059999999999999</v>
      </c>
      <c r="F43" s="6"/>
      <c r="G43" s="6"/>
    </row>
    <row r="44" spans="1:7" x14ac:dyDescent="0.2">
      <c r="A44" s="77">
        <v>2005</v>
      </c>
      <c r="B44" s="71">
        <v>-9.1999999999999998E-2</v>
      </c>
      <c r="C44" s="71">
        <v>0.112</v>
      </c>
      <c r="D44" s="71">
        <v>0.12751999999999999</v>
      </c>
      <c r="E44" s="71">
        <v>-0.31152000000000002</v>
      </c>
    </row>
    <row r="45" spans="1:7" x14ac:dyDescent="0.2">
      <c r="A45" s="77">
        <v>2006</v>
      </c>
      <c r="B45" s="71">
        <v>-0.14399999999999999</v>
      </c>
      <c r="C45" s="71">
        <v>0.104</v>
      </c>
      <c r="D45" s="71">
        <v>5.9840000000000004E-2</v>
      </c>
      <c r="E45" s="71">
        <v>-0.34783999999999998</v>
      </c>
    </row>
    <row r="46" spans="1:7" x14ac:dyDescent="0.2">
      <c r="A46" s="77">
        <v>2007</v>
      </c>
      <c r="B46" s="71">
        <v>-0.14599999999999999</v>
      </c>
      <c r="C46" s="71">
        <v>0.10299999999999999</v>
      </c>
      <c r="D46" s="71">
        <v>5.5879999999999985E-2</v>
      </c>
      <c r="E46" s="71">
        <v>-0.34787999999999997</v>
      </c>
    </row>
    <row r="47" spans="1:7" x14ac:dyDescent="0.2">
      <c r="A47" s="77">
        <v>2008</v>
      </c>
      <c r="B47" s="71">
        <v>-0.1</v>
      </c>
      <c r="C47" s="71">
        <v>0.105</v>
      </c>
      <c r="D47" s="71">
        <v>0.10579999999999998</v>
      </c>
      <c r="E47" s="71">
        <v>-0.30579999999999996</v>
      </c>
    </row>
    <row r="48" spans="1:7" x14ac:dyDescent="0.2">
      <c r="A48" s="77">
        <v>2009</v>
      </c>
      <c r="B48" s="71">
        <v>-0.13400000000000001</v>
      </c>
      <c r="C48" s="71">
        <v>0.112</v>
      </c>
      <c r="D48" s="71">
        <v>8.5519999999999985E-2</v>
      </c>
      <c r="E48" s="71">
        <v>-0.35352</v>
      </c>
    </row>
    <row r="49" spans="1:5" x14ac:dyDescent="0.2">
      <c r="A49" s="77">
        <v>2010</v>
      </c>
      <c r="B49" s="71">
        <v>-6.3E-2</v>
      </c>
      <c r="C49" s="71">
        <v>0.105</v>
      </c>
      <c r="D49" s="71">
        <v>0.14279999999999998</v>
      </c>
      <c r="E49" s="71">
        <v>-0.26879999999999998</v>
      </c>
    </row>
    <row r="50" spans="1:5" x14ac:dyDescent="0.2">
      <c r="A50" s="77">
        <v>2011</v>
      </c>
      <c r="B50" s="71">
        <v>-0.11700000000000001</v>
      </c>
      <c r="C50" s="71">
        <v>0.111</v>
      </c>
      <c r="D50" s="71">
        <v>0.10056</v>
      </c>
      <c r="E50" s="71">
        <v>-0.33456000000000002</v>
      </c>
    </row>
    <row r="51" spans="1:5" x14ac:dyDescent="0.2">
      <c r="A51" s="77">
        <v>2012</v>
      </c>
      <c r="B51" s="71">
        <v>-0.129</v>
      </c>
      <c r="C51" s="71">
        <v>0.11</v>
      </c>
      <c r="D51" s="71">
        <v>8.6599999999999983E-2</v>
      </c>
      <c r="E51" s="71">
        <v>-0.34460000000000002</v>
      </c>
    </row>
    <row r="52" spans="1:5" x14ac:dyDescent="0.2">
      <c r="A52" s="77">
        <v>2013</v>
      </c>
      <c r="B52" s="71">
        <v>-0.13</v>
      </c>
      <c r="C52" s="71">
        <v>0.109</v>
      </c>
      <c r="D52" s="71">
        <v>8.3639999999999992E-2</v>
      </c>
      <c r="E52" s="71">
        <v>-0.34364</v>
      </c>
    </row>
    <row r="56" spans="1:5" x14ac:dyDescent="0.2">
      <c r="A56" s="32"/>
    </row>
    <row r="57" spans="1:5" x14ac:dyDescent="0.2">
      <c r="A57" s="32"/>
    </row>
    <row r="58" spans="1:5" x14ac:dyDescent="0.2">
      <c r="A58" s="32"/>
    </row>
    <row r="59" spans="1:5" x14ac:dyDescent="0.2">
      <c r="A59" s="32"/>
    </row>
    <row r="60" spans="1:5" x14ac:dyDescent="0.2">
      <c r="A60" s="32"/>
    </row>
    <row r="61" spans="1:5" x14ac:dyDescent="0.2">
      <c r="A61" s="32"/>
    </row>
    <row r="62" spans="1:5" x14ac:dyDescent="0.2">
      <c r="A62" s="32"/>
    </row>
    <row r="63" spans="1:5" x14ac:dyDescent="0.2">
      <c r="A63" s="32"/>
    </row>
    <row r="64" spans="1:5" x14ac:dyDescent="0.2">
      <c r="A64" s="32"/>
    </row>
    <row r="65" spans="1:1" x14ac:dyDescent="0.2">
      <c r="A65" s="32"/>
    </row>
    <row r="66" spans="1:1" x14ac:dyDescent="0.2">
      <c r="A66" s="32"/>
    </row>
    <row r="67" spans="1:1" x14ac:dyDescent="0.2">
      <c r="A67" s="32"/>
    </row>
    <row r="68" spans="1:1" x14ac:dyDescent="0.2">
      <c r="A68" s="32"/>
    </row>
    <row r="69" spans="1:1" x14ac:dyDescent="0.2">
      <c r="A69" s="32"/>
    </row>
    <row r="70" spans="1:1" x14ac:dyDescent="0.2">
      <c r="A70" s="32"/>
    </row>
    <row r="71" spans="1:1" x14ac:dyDescent="0.2">
      <c r="A71" s="32"/>
    </row>
    <row r="72" spans="1:1" x14ac:dyDescent="0.2">
      <c r="A72" s="32"/>
    </row>
    <row r="73" spans="1:1" x14ac:dyDescent="0.2">
      <c r="A73" s="32"/>
    </row>
    <row r="74" spans="1:1" x14ac:dyDescent="0.2">
      <c r="A74" s="32"/>
    </row>
    <row r="75" spans="1:1" x14ac:dyDescent="0.2">
      <c r="A75" s="32"/>
    </row>
    <row r="76" spans="1:1" x14ac:dyDescent="0.2">
      <c r="A76" s="32"/>
    </row>
    <row r="77" spans="1:1" x14ac:dyDescent="0.2">
      <c r="A77" s="32"/>
    </row>
    <row r="78" spans="1:1" x14ac:dyDescent="0.2">
      <c r="A78" s="32"/>
    </row>
    <row r="79" spans="1:1" x14ac:dyDescent="0.2">
      <c r="A79" s="32"/>
    </row>
    <row r="80" spans="1:1" x14ac:dyDescent="0.2">
      <c r="A80" s="32"/>
    </row>
    <row r="81" spans="1:1" x14ac:dyDescent="0.2">
      <c r="A81" s="32"/>
    </row>
    <row r="82" spans="1:1" x14ac:dyDescent="0.2">
      <c r="A82" s="32"/>
    </row>
    <row r="83" spans="1:1" x14ac:dyDescent="0.2">
      <c r="A83" s="32"/>
    </row>
    <row r="84" spans="1:1" x14ac:dyDescent="0.2">
      <c r="A84" s="32"/>
    </row>
    <row r="85" spans="1:1" x14ac:dyDescent="0.2">
      <c r="A85" s="32"/>
    </row>
    <row r="86" spans="1:1" x14ac:dyDescent="0.2">
      <c r="A86" s="32"/>
    </row>
    <row r="87" spans="1:1" x14ac:dyDescent="0.2">
      <c r="A87" s="32"/>
    </row>
    <row r="88" spans="1:1" x14ac:dyDescent="0.2">
      <c r="A88" s="32"/>
    </row>
    <row r="89" spans="1:1" x14ac:dyDescent="0.2">
      <c r="A89" s="32"/>
    </row>
    <row r="90" spans="1:1" x14ac:dyDescent="0.2">
      <c r="A90" s="32"/>
    </row>
    <row r="91" spans="1:1" x14ac:dyDescent="0.2">
      <c r="A91" s="32"/>
    </row>
    <row r="92" spans="1:1" x14ac:dyDescent="0.2">
      <c r="A92" s="32"/>
    </row>
    <row r="93" spans="1:1" x14ac:dyDescent="0.2">
      <c r="A93" s="32"/>
    </row>
    <row r="94" spans="1:1" x14ac:dyDescent="0.2">
      <c r="A94" s="32"/>
    </row>
    <row r="95" spans="1:1" x14ac:dyDescent="0.2">
      <c r="A95" s="32"/>
    </row>
    <row r="96" spans="1:1" x14ac:dyDescent="0.2">
      <c r="A96" s="32"/>
    </row>
    <row r="97" spans="1:1" x14ac:dyDescent="0.2">
      <c r="A97" s="32"/>
    </row>
    <row r="98" spans="1:1" x14ac:dyDescent="0.2">
      <c r="A98" s="32"/>
    </row>
    <row r="99" spans="1:1" x14ac:dyDescent="0.2">
      <c r="A99" s="32"/>
    </row>
    <row r="100" spans="1:1" x14ac:dyDescent="0.2">
      <c r="A100" s="32"/>
    </row>
    <row r="101" spans="1:1" x14ac:dyDescent="0.2">
      <c r="A101" s="32"/>
    </row>
    <row r="102" spans="1:1" x14ac:dyDescent="0.2">
      <c r="A102" s="32"/>
    </row>
    <row r="103" spans="1:1" x14ac:dyDescent="0.2">
      <c r="A103" s="32"/>
    </row>
    <row r="104" spans="1:1" x14ac:dyDescent="0.2">
      <c r="A104" s="32"/>
    </row>
    <row r="105" spans="1:1" x14ac:dyDescent="0.2">
      <c r="A105" s="32"/>
    </row>
    <row r="106" spans="1:1" x14ac:dyDescent="0.2">
      <c r="A106" s="32"/>
    </row>
    <row r="107" spans="1:1" x14ac:dyDescent="0.2">
      <c r="A107" s="32"/>
    </row>
    <row r="108" spans="1:1" x14ac:dyDescent="0.2">
      <c r="A108" s="32"/>
    </row>
    <row r="109" spans="1:1" x14ac:dyDescent="0.2">
      <c r="A109" s="32"/>
    </row>
    <row r="110" spans="1:1" x14ac:dyDescent="0.2">
      <c r="A110" s="32"/>
    </row>
    <row r="111" spans="1:1" x14ac:dyDescent="0.2">
      <c r="A111" s="32"/>
    </row>
    <row r="112" spans="1:1" x14ac:dyDescent="0.2">
      <c r="A112" s="32"/>
    </row>
    <row r="113" spans="1:1" x14ac:dyDescent="0.2">
      <c r="A113" s="32"/>
    </row>
    <row r="114" spans="1:1" x14ac:dyDescent="0.2">
      <c r="A114" s="32"/>
    </row>
    <row r="115" spans="1:1" x14ac:dyDescent="0.2">
      <c r="A115" s="32"/>
    </row>
    <row r="116" spans="1:1" x14ac:dyDescent="0.2">
      <c r="A116" s="32"/>
    </row>
    <row r="117" spans="1:1" x14ac:dyDescent="0.2">
      <c r="A117" s="32"/>
    </row>
    <row r="118" spans="1:1" x14ac:dyDescent="0.2">
      <c r="A118" s="32"/>
    </row>
    <row r="119" spans="1:1" x14ac:dyDescent="0.2">
      <c r="A119" s="32"/>
    </row>
    <row r="120" spans="1:1" x14ac:dyDescent="0.2">
      <c r="A120" s="32"/>
    </row>
    <row r="121" spans="1:1" x14ac:dyDescent="0.2">
      <c r="A121" s="32"/>
    </row>
    <row r="122" spans="1:1" x14ac:dyDescent="0.2">
      <c r="A122" s="32"/>
    </row>
    <row r="123" spans="1:1" x14ac:dyDescent="0.2">
      <c r="A123" s="32"/>
    </row>
    <row r="124" spans="1:1" x14ac:dyDescent="0.2">
      <c r="A124" s="32"/>
    </row>
    <row r="125" spans="1:1" x14ac:dyDescent="0.2">
      <c r="A125" s="32"/>
    </row>
    <row r="126" spans="1:1" x14ac:dyDescent="0.2">
      <c r="A126" s="32"/>
    </row>
    <row r="127" spans="1:1" x14ac:dyDescent="0.2">
      <c r="A127" s="32"/>
    </row>
    <row r="128" spans="1:1" x14ac:dyDescent="0.2">
      <c r="A128" s="32"/>
    </row>
    <row r="129" spans="1:1" x14ac:dyDescent="0.2">
      <c r="A129" s="32"/>
    </row>
    <row r="130" spans="1:1" x14ac:dyDescent="0.2">
      <c r="A130" s="32"/>
    </row>
    <row r="131" spans="1:1" x14ac:dyDescent="0.2">
      <c r="A131" s="32"/>
    </row>
    <row r="132" spans="1:1" x14ac:dyDescent="0.2">
      <c r="A132" s="32"/>
    </row>
    <row r="133" spans="1:1" x14ac:dyDescent="0.2">
      <c r="A133" s="32"/>
    </row>
    <row r="134" spans="1:1" x14ac:dyDescent="0.2">
      <c r="A134" s="32"/>
    </row>
    <row r="135" spans="1:1" x14ac:dyDescent="0.2">
      <c r="A135" s="32"/>
    </row>
    <row r="136" spans="1:1" x14ac:dyDescent="0.2">
      <c r="A136" s="32"/>
    </row>
    <row r="137" spans="1:1" x14ac:dyDescent="0.2">
      <c r="A137" s="32"/>
    </row>
    <row r="138" spans="1:1" x14ac:dyDescent="0.2">
      <c r="A138" s="32"/>
    </row>
    <row r="139" spans="1:1" x14ac:dyDescent="0.2">
      <c r="A139" s="32"/>
    </row>
    <row r="140" spans="1:1" x14ac:dyDescent="0.2">
      <c r="A140" s="32"/>
    </row>
    <row r="141" spans="1:1" x14ac:dyDescent="0.2">
      <c r="A141" s="32"/>
    </row>
    <row r="142" spans="1:1" x14ac:dyDescent="0.2">
      <c r="A142" s="32"/>
    </row>
    <row r="143" spans="1:1" x14ac:dyDescent="0.2">
      <c r="A143" s="32"/>
    </row>
    <row r="144" spans="1:1" x14ac:dyDescent="0.2">
      <c r="A144" s="32"/>
    </row>
    <row r="145" spans="1:1" x14ac:dyDescent="0.2">
      <c r="A145" s="32"/>
    </row>
    <row r="146" spans="1:1" x14ac:dyDescent="0.2">
      <c r="A146" s="32"/>
    </row>
    <row r="147" spans="1:1" x14ac:dyDescent="0.2">
      <c r="A147" s="32"/>
    </row>
    <row r="148" spans="1:1" x14ac:dyDescent="0.2">
      <c r="A148" s="32"/>
    </row>
    <row r="149" spans="1:1" x14ac:dyDescent="0.2">
      <c r="A149" s="32"/>
    </row>
    <row r="150" spans="1:1" x14ac:dyDescent="0.2">
      <c r="A150" s="32"/>
    </row>
    <row r="151" spans="1:1" x14ac:dyDescent="0.2">
      <c r="A151" s="32"/>
    </row>
    <row r="152" spans="1:1" x14ac:dyDescent="0.2">
      <c r="A152" s="32"/>
    </row>
    <row r="153" spans="1:1" x14ac:dyDescent="0.2">
      <c r="A153" s="32"/>
    </row>
    <row r="154" spans="1:1" x14ac:dyDescent="0.2">
      <c r="A154" s="32"/>
    </row>
    <row r="155" spans="1:1" x14ac:dyDescent="0.2">
      <c r="A155" s="32"/>
    </row>
    <row r="156" spans="1:1" x14ac:dyDescent="0.2">
      <c r="A156" s="32"/>
    </row>
    <row r="157" spans="1:1" x14ac:dyDescent="0.2">
      <c r="A157" s="32"/>
    </row>
    <row r="158" spans="1:1" x14ac:dyDescent="0.2">
      <c r="A158" s="32"/>
    </row>
    <row r="159" spans="1:1" x14ac:dyDescent="0.2">
      <c r="A159" s="32"/>
    </row>
    <row r="160" spans="1:1" x14ac:dyDescent="0.2">
      <c r="A160" s="32"/>
    </row>
    <row r="161" spans="1:1" x14ac:dyDescent="0.2">
      <c r="A161" s="32"/>
    </row>
    <row r="162" spans="1:1" x14ac:dyDescent="0.2">
      <c r="A162" s="32"/>
    </row>
    <row r="163" spans="1:1" x14ac:dyDescent="0.2">
      <c r="A163" s="32"/>
    </row>
    <row r="164" spans="1:1" x14ac:dyDescent="0.2">
      <c r="A164" s="32"/>
    </row>
    <row r="165" spans="1:1" x14ac:dyDescent="0.2">
      <c r="A165" s="32"/>
    </row>
    <row r="166" spans="1:1" x14ac:dyDescent="0.2">
      <c r="A166" s="32"/>
    </row>
    <row r="167" spans="1:1" x14ac:dyDescent="0.2">
      <c r="A167" s="32"/>
    </row>
    <row r="168" spans="1:1" x14ac:dyDescent="0.2">
      <c r="A168" s="32"/>
    </row>
    <row r="169" spans="1:1" x14ac:dyDescent="0.2">
      <c r="A169" s="32"/>
    </row>
    <row r="170" spans="1:1" x14ac:dyDescent="0.2">
      <c r="A170" s="32"/>
    </row>
    <row r="171" spans="1:1" x14ac:dyDescent="0.2">
      <c r="A171" s="32"/>
    </row>
    <row r="172" spans="1:1" x14ac:dyDescent="0.2">
      <c r="A172" s="32"/>
    </row>
    <row r="173" spans="1:1" x14ac:dyDescent="0.2">
      <c r="A173" s="32"/>
    </row>
    <row r="174" spans="1:1" x14ac:dyDescent="0.2">
      <c r="A174" s="32"/>
    </row>
    <row r="175" spans="1:1" x14ac:dyDescent="0.2">
      <c r="A175" s="32"/>
    </row>
    <row r="176" spans="1:1" x14ac:dyDescent="0.2">
      <c r="A176" s="32"/>
    </row>
    <row r="177" spans="1:1" x14ac:dyDescent="0.2">
      <c r="A177" s="32"/>
    </row>
    <row r="178" spans="1:1" x14ac:dyDescent="0.2">
      <c r="A178" s="32"/>
    </row>
    <row r="179" spans="1:1" x14ac:dyDescent="0.2">
      <c r="A179" s="32"/>
    </row>
    <row r="180" spans="1:1" x14ac:dyDescent="0.2">
      <c r="A180" s="32"/>
    </row>
    <row r="181" spans="1:1" x14ac:dyDescent="0.2">
      <c r="A181" s="32"/>
    </row>
    <row r="182" spans="1:1" x14ac:dyDescent="0.2">
      <c r="A182" s="32"/>
    </row>
    <row r="183" spans="1:1" x14ac:dyDescent="0.2">
      <c r="A183" s="32"/>
    </row>
    <row r="184" spans="1:1" x14ac:dyDescent="0.2">
      <c r="A184" s="32"/>
    </row>
    <row r="185" spans="1:1" x14ac:dyDescent="0.2">
      <c r="A185" s="32"/>
    </row>
    <row r="186" spans="1:1" x14ac:dyDescent="0.2">
      <c r="A186" s="32"/>
    </row>
    <row r="187" spans="1:1" x14ac:dyDescent="0.2">
      <c r="A187" s="32"/>
    </row>
    <row r="188" spans="1:1" x14ac:dyDescent="0.2">
      <c r="A188" s="32"/>
    </row>
    <row r="189" spans="1:1" x14ac:dyDescent="0.2">
      <c r="A189" s="32"/>
    </row>
    <row r="190" spans="1:1" x14ac:dyDescent="0.2">
      <c r="A190" s="32"/>
    </row>
    <row r="191" spans="1:1" x14ac:dyDescent="0.2">
      <c r="A191" s="32"/>
    </row>
    <row r="192" spans="1:1" x14ac:dyDescent="0.2">
      <c r="A192" s="32"/>
    </row>
    <row r="193" spans="1:1" x14ac:dyDescent="0.2">
      <c r="A193" s="32"/>
    </row>
    <row r="194" spans="1:1" x14ac:dyDescent="0.2">
      <c r="A194" s="32"/>
    </row>
    <row r="195" spans="1:1" x14ac:dyDescent="0.2">
      <c r="A195" s="32"/>
    </row>
    <row r="196" spans="1:1" x14ac:dyDescent="0.2">
      <c r="A196" s="32"/>
    </row>
    <row r="197" spans="1:1" x14ac:dyDescent="0.2">
      <c r="A197" s="32"/>
    </row>
    <row r="198" spans="1:1" x14ac:dyDescent="0.2">
      <c r="A198" s="32"/>
    </row>
    <row r="199" spans="1:1" x14ac:dyDescent="0.2">
      <c r="A199" s="32"/>
    </row>
    <row r="200" spans="1:1" x14ac:dyDescent="0.2">
      <c r="A200" s="32"/>
    </row>
    <row r="201" spans="1:1" x14ac:dyDescent="0.2">
      <c r="A201" s="32"/>
    </row>
    <row r="202" spans="1:1" x14ac:dyDescent="0.2">
      <c r="A202" s="32"/>
    </row>
    <row r="203" spans="1:1" x14ac:dyDescent="0.2">
      <c r="A203" s="32"/>
    </row>
    <row r="204" spans="1:1" x14ac:dyDescent="0.2">
      <c r="A204" s="32"/>
    </row>
    <row r="205" spans="1:1" x14ac:dyDescent="0.2">
      <c r="A205" s="32"/>
    </row>
    <row r="206" spans="1:1" x14ac:dyDescent="0.2">
      <c r="A206" s="32"/>
    </row>
    <row r="207" spans="1:1" x14ac:dyDescent="0.2">
      <c r="A207" s="32"/>
    </row>
    <row r="208" spans="1:1" x14ac:dyDescent="0.2">
      <c r="A208" s="32"/>
    </row>
    <row r="209" spans="1:1" x14ac:dyDescent="0.2">
      <c r="A209" s="32"/>
    </row>
    <row r="210" spans="1:1" x14ac:dyDescent="0.2">
      <c r="A210" s="32"/>
    </row>
    <row r="211" spans="1:1" x14ac:dyDescent="0.2">
      <c r="A211" s="32"/>
    </row>
    <row r="212" spans="1:1" x14ac:dyDescent="0.2">
      <c r="A212" s="32"/>
    </row>
    <row r="213" spans="1:1" x14ac:dyDescent="0.2">
      <c r="A213" s="32"/>
    </row>
    <row r="214" spans="1:1" x14ac:dyDescent="0.2">
      <c r="A214" s="32"/>
    </row>
    <row r="215" spans="1:1" x14ac:dyDescent="0.2">
      <c r="A215" s="32"/>
    </row>
    <row r="216" spans="1:1" x14ac:dyDescent="0.2">
      <c r="A216" s="32"/>
    </row>
    <row r="217" spans="1:1" x14ac:dyDescent="0.2">
      <c r="A217" s="32"/>
    </row>
    <row r="218" spans="1:1" x14ac:dyDescent="0.2">
      <c r="A218" s="32"/>
    </row>
    <row r="219" spans="1:1" x14ac:dyDescent="0.2">
      <c r="A219" s="32"/>
    </row>
    <row r="220" spans="1:1" x14ac:dyDescent="0.2">
      <c r="A220" s="32"/>
    </row>
    <row r="221" spans="1:1" x14ac:dyDescent="0.2">
      <c r="A221" s="32"/>
    </row>
    <row r="222" spans="1:1" x14ac:dyDescent="0.2">
      <c r="A222" s="32"/>
    </row>
    <row r="223" spans="1:1" x14ac:dyDescent="0.2">
      <c r="A223" s="32"/>
    </row>
    <row r="224" spans="1:1" x14ac:dyDescent="0.2">
      <c r="A224" s="32"/>
    </row>
    <row r="225" spans="1:1" x14ac:dyDescent="0.2">
      <c r="A225" s="32"/>
    </row>
    <row r="226" spans="1:1" x14ac:dyDescent="0.2">
      <c r="A226" s="32"/>
    </row>
    <row r="227" spans="1:1" x14ac:dyDescent="0.2">
      <c r="A227" s="32"/>
    </row>
    <row r="228" spans="1:1" x14ac:dyDescent="0.2">
      <c r="A228" s="32"/>
    </row>
    <row r="229" spans="1:1" x14ac:dyDescent="0.2">
      <c r="A229" s="32"/>
    </row>
    <row r="230" spans="1:1" x14ac:dyDescent="0.2">
      <c r="A230" s="32"/>
    </row>
    <row r="231" spans="1:1" x14ac:dyDescent="0.2">
      <c r="A231" s="32"/>
    </row>
    <row r="232" spans="1:1" x14ac:dyDescent="0.2">
      <c r="A232" s="32"/>
    </row>
    <row r="233" spans="1:1" x14ac:dyDescent="0.2">
      <c r="A233" s="32"/>
    </row>
    <row r="234" spans="1:1" x14ac:dyDescent="0.2">
      <c r="A234" s="32"/>
    </row>
    <row r="235" spans="1:1" x14ac:dyDescent="0.2">
      <c r="A235" s="32"/>
    </row>
    <row r="236" spans="1:1" x14ac:dyDescent="0.2">
      <c r="A236" s="32"/>
    </row>
    <row r="237" spans="1:1" x14ac:dyDescent="0.2">
      <c r="A237" s="32"/>
    </row>
    <row r="238" spans="1:1" x14ac:dyDescent="0.2">
      <c r="A238" s="32"/>
    </row>
    <row r="239" spans="1:1" x14ac:dyDescent="0.2">
      <c r="A239" s="32"/>
    </row>
    <row r="240" spans="1:1" x14ac:dyDescent="0.2">
      <c r="A240" s="32"/>
    </row>
    <row r="241" spans="1:1" x14ac:dyDescent="0.2">
      <c r="A241" s="32"/>
    </row>
    <row r="242" spans="1:1" x14ac:dyDescent="0.2">
      <c r="A242" s="32"/>
    </row>
    <row r="243" spans="1:1" x14ac:dyDescent="0.2">
      <c r="A243" s="32"/>
    </row>
    <row r="244" spans="1:1" x14ac:dyDescent="0.2">
      <c r="A244" s="32"/>
    </row>
    <row r="245" spans="1:1" x14ac:dyDescent="0.2">
      <c r="A245" s="32"/>
    </row>
    <row r="246" spans="1:1" x14ac:dyDescent="0.2">
      <c r="A246" s="32"/>
    </row>
    <row r="247" spans="1:1" x14ac:dyDescent="0.2">
      <c r="A247" s="32"/>
    </row>
    <row r="248" spans="1:1" x14ac:dyDescent="0.2">
      <c r="A248" s="32"/>
    </row>
    <row r="249" spans="1:1" x14ac:dyDescent="0.2">
      <c r="A249" s="32"/>
    </row>
    <row r="250" spans="1:1" x14ac:dyDescent="0.2">
      <c r="A250" s="32"/>
    </row>
    <row r="251" spans="1:1" x14ac:dyDescent="0.2">
      <c r="A251" s="32"/>
    </row>
    <row r="252" spans="1:1" x14ac:dyDescent="0.2">
      <c r="A252" s="32"/>
    </row>
    <row r="253" spans="1:1" x14ac:dyDescent="0.2">
      <c r="A253" s="32"/>
    </row>
    <row r="254" spans="1:1" x14ac:dyDescent="0.2">
      <c r="A254" s="32"/>
    </row>
    <row r="255" spans="1:1" x14ac:dyDescent="0.2">
      <c r="A255" s="32"/>
    </row>
    <row r="256" spans="1:1" x14ac:dyDescent="0.2">
      <c r="A256" s="32"/>
    </row>
    <row r="257" spans="1:1" x14ac:dyDescent="0.2">
      <c r="A257" s="32"/>
    </row>
    <row r="258" spans="1:1" x14ac:dyDescent="0.2">
      <c r="A258" s="32"/>
    </row>
    <row r="259" spans="1:1" x14ac:dyDescent="0.2">
      <c r="A259" s="32"/>
    </row>
    <row r="260" spans="1:1" x14ac:dyDescent="0.2">
      <c r="A260" s="32"/>
    </row>
    <row r="261" spans="1:1" x14ac:dyDescent="0.2">
      <c r="A261" s="32"/>
    </row>
    <row r="262" spans="1:1" x14ac:dyDescent="0.2">
      <c r="A262" s="32"/>
    </row>
    <row r="263" spans="1:1" x14ac:dyDescent="0.2">
      <c r="A263" s="32"/>
    </row>
    <row r="264" spans="1:1" x14ac:dyDescent="0.2">
      <c r="A264" s="32"/>
    </row>
    <row r="265" spans="1:1" x14ac:dyDescent="0.2">
      <c r="A265" s="32"/>
    </row>
    <row r="266" spans="1:1" x14ac:dyDescent="0.2">
      <c r="A266" s="32"/>
    </row>
    <row r="267" spans="1:1" x14ac:dyDescent="0.2">
      <c r="A267" s="32"/>
    </row>
    <row r="268" spans="1:1" x14ac:dyDescent="0.2">
      <c r="A268" s="32"/>
    </row>
    <row r="269" spans="1:1" x14ac:dyDescent="0.2">
      <c r="A269" s="32"/>
    </row>
    <row r="270" spans="1:1" x14ac:dyDescent="0.2">
      <c r="A270" s="32"/>
    </row>
    <row r="271" spans="1:1" x14ac:dyDescent="0.2">
      <c r="A271" s="32"/>
    </row>
    <row r="272" spans="1:1" x14ac:dyDescent="0.2">
      <c r="A272" s="32"/>
    </row>
    <row r="273" spans="1:1" x14ac:dyDescent="0.2">
      <c r="A273" s="32"/>
    </row>
    <row r="274" spans="1:1" x14ac:dyDescent="0.2">
      <c r="A274" s="32"/>
    </row>
    <row r="275" spans="1:1" x14ac:dyDescent="0.2">
      <c r="A275" s="32"/>
    </row>
    <row r="276" spans="1:1" x14ac:dyDescent="0.2">
      <c r="A276" s="32"/>
    </row>
    <row r="277" spans="1:1" x14ac:dyDescent="0.2">
      <c r="A277" s="32"/>
    </row>
    <row r="278" spans="1:1" x14ac:dyDescent="0.2">
      <c r="A278" s="32"/>
    </row>
    <row r="279" spans="1:1" x14ac:dyDescent="0.2">
      <c r="A279" s="32"/>
    </row>
    <row r="280" spans="1:1" x14ac:dyDescent="0.2">
      <c r="A280" s="32"/>
    </row>
    <row r="281" spans="1:1" x14ac:dyDescent="0.2">
      <c r="A281" s="32"/>
    </row>
    <row r="282" spans="1:1" x14ac:dyDescent="0.2">
      <c r="A282" s="32"/>
    </row>
    <row r="283" spans="1:1" x14ac:dyDescent="0.2">
      <c r="A283" s="32"/>
    </row>
    <row r="284" spans="1:1" x14ac:dyDescent="0.2">
      <c r="A284" s="32"/>
    </row>
    <row r="285" spans="1:1" x14ac:dyDescent="0.2">
      <c r="A285" s="32"/>
    </row>
    <row r="286" spans="1:1" x14ac:dyDescent="0.2">
      <c r="A286" s="32"/>
    </row>
    <row r="287" spans="1:1" x14ac:dyDescent="0.2">
      <c r="A287" s="32"/>
    </row>
    <row r="288" spans="1:1" x14ac:dyDescent="0.2">
      <c r="A288" s="32"/>
    </row>
    <row r="289" spans="1:1" x14ac:dyDescent="0.2">
      <c r="A289" s="32"/>
    </row>
    <row r="290" spans="1:1" x14ac:dyDescent="0.2">
      <c r="A290" s="32"/>
    </row>
    <row r="291" spans="1:1" x14ac:dyDescent="0.2">
      <c r="A291" s="32"/>
    </row>
    <row r="292" spans="1:1" x14ac:dyDescent="0.2">
      <c r="A292" s="32"/>
    </row>
    <row r="293" spans="1:1" x14ac:dyDescent="0.2">
      <c r="A293" s="32"/>
    </row>
    <row r="294" spans="1:1" x14ac:dyDescent="0.2">
      <c r="A294" s="32"/>
    </row>
    <row r="295" spans="1:1" x14ac:dyDescent="0.2">
      <c r="A295" s="32"/>
    </row>
    <row r="296" spans="1:1" x14ac:dyDescent="0.2">
      <c r="A296" s="32"/>
    </row>
    <row r="297" spans="1:1" x14ac:dyDescent="0.2">
      <c r="A297" s="32"/>
    </row>
    <row r="298" spans="1:1" x14ac:dyDescent="0.2">
      <c r="A298" s="32"/>
    </row>
    <row r="299" spans="1:1" x14ac:dyDescent="0.2">
      <c r="A299" s="32"/>
    </row>
    <row r="300" spans="1:1" x14ac:dyDescent="0.2">
      <c r="A300" s="32"/>
    </row>
    <row r="301" spans="1:1" x14ac:dyDescent="0.2">
      <c r="A301" s="32"/>
    </row>
    <row r="302" spans="1:1" x14ac:dyDescent="0.2">
      <c r="A302" s="32"/>
    </row>
    <row r="303" spans="1:1" x14ac:dyDescent="0.2">
      <c r="A303" s="32"/>
    </row>
    <row r="304" spans="1:1" x14ac:dyDescent="0.2">
      <c r="A304" s="32"/>
    </row>
    <row r="305" spans="1:1" x14ac:dyDescent="0.2">
      <c r="A305" s="32"/>
    </row>
    <row r="306" spans="1:1" x14ac:dyDescent="0.2">
      <c r="A306" s="32"/>
    </row>
    <row r="307" spans="1:1" x14ac:dyDescent="0.2">
      <c r="A307" s="32"/>
    </row>
    <row r="308" spans="1:1" x14ac:dyDescent="0.2">
      <c r="A308" s="32"/>
    </row>
    <row r="309" spans="1:1" x14ac:dyDescent="0.2">
      <c r="A309" s="32"/>
    </row>
    <row r="310" spans="1:1" x14ac:dyDescent="0.2">
      <c r="A310" s="32"/>
    </row>
    <row r="311" spans="1:1" x14ac:dyDescent="0.2">
      <c r="A311" s="32"/>
    </row>
    <row r="312" spans="1:1" x14ac:dyDescent="0.2">
      <c r="A312" s="32"/>
    </row>
    <row r="313" spans="1:1" x14ac:dyDescent="0.2">
      <c r="A313" s="32"/>
    </row>
    <row r="314" spans="1:1" x14ac:dyDescent="0.2">
      <c r="A314" s="32"/>
    </row>
    <row r="315" spans="1:1" x14ac:dyDescent="0.2">
      <c r="A315" s="32"/>
    </row>
    <row r="316" spans="1:1" x14ac:dyDescent="0.2">
      <c r="A316" s="32"/>
    </row>
    <row r="317" spans="1:1" x14ac:dyDescent="0.2">
      <c r="A317" s="32"/>
    </row>
    <row r="318" spans="1:1" x14ac:dyDescent="0.2">
      <c r="A318" s="32"/>
    </row>
    <row r="319" spans="1:1" x14ac:dyDescent="0.2">
      <c r="A319" s="32"/>
    </row>
    <row r="320" spans="1:1" x14ac:dyDescent="0.2">
      <c r="A320" s="32"/>
    </row>
    <row r="321" spans="1:1" x14ac:dyDescent="0.2">
      <c r="A321" s="32"/>
    </row>
    <row r="322" spans="1:1" x14ac:dyDescent="0.2">
      <c r="A322" s="32"/>
    </row>
    <row r="323" spans="1:1" x14ac:dyDescent="0.2">
      <c r="A323" s="32"/>
    </row>
    <row r="324" spans="1:1" x14ac:dyDescent="0.2">
      <c r="A324" s="32"/>
    </row>
    <row r="325" spans="1:1" x14ac:dyDescent="0.2">
      <c r="A325" s="32"/>
    </row>
    <row r="326" spans="1:1" x14ac:dyDescent="0.2">
      <c r="A326" s="32"/>
    </row>
    <row r="327" spans="1:1" x14ac:dyDescent="0.2">
      <c r="A327" s="32"/>
    </row>
    <row r="328" spans="1:1" x14ac:dyDescent="0.2">
      <c r="A328" s="32"/>
    </row>
    <row r="329" spans="1:1" x14ac:dyDescent="0.2">
      <c r="A329" s="32"/>
    </row>
    <row r="330" spans="1:1" x14ac:dyDescent="0.2">
      <c r="A330" s="32"/>
    </row>
    <row r="331" spans="1:1" x14ac:dyDescent="0.2">
      <c r="A331" s="32"/>
    </row>
    <row r="332" spans="1:1" x14ac:dyDescent="0.2">
      <c r="A332" s="32"/>
    </row>
    <row r="333" spans="1:1" x14ac:dyDescent="0.2">
      <c r="A333" s="32"/>
    </row>
    <row r="334" spans="1:1" x14ac:dyDescent="0.2">
      <c r="A334" s="32"/>
    </row>
    <row r="335" spans="1:1" x14ac:dyDescent="0.2">
      <c r="A335" s="32"/>
    </row>
    <row r="336" spans="1:1" x14ac:dyDescent="0.2">
      <c r="A336" s="32"/>
    </row>
    <row r="337" spans="1:1" x14ac:dyDescent="0.2">
      <c r="A337" s="32"/>
    </row>
    <row r="338" spans="1:1" x14ac:dyDescent="0.2">
      <c r="A338" s="32"/>
    </row>
    <row r="339" spans="1:1" x14ac:dyDescent="0.2">
      <c r="A339" s="32"/>
    </row>
    <row r="340" spans="1:1" x14ac:dyDescent="0.2">
      <c r="A340" s="32"/>
    </row>
    <row r="341" spans="1:1" x14ac:dyDescent="0.2">
      <c r="A341" s="32"/>
    </row>
    <row r="342" spans="1:1" x14ac:dyDescent="0.2">
      <c r="A342" s="32"/>
    </row>
    <row r="343" spans="1:1" x14ac:dyDescent="0.2">
      <c r="A343" s="32"/>
    </row>
    <row r="344" spans="1:1" x14ac:dyDescent="0.2">
      <c r="A344" s="32"/>
    </row>
    <row r="345" spans="1:1" x14ac:dyDescent="0.2">
      <c r="A345" s="32"/>
    </row>
    <row r="346" spans="1:1" x14ac:dyDescent="0.2">
      <c r="A346" s="32"/>
    </row>
    <row r="347" spans="1:1" x14ac:dyDescent="0.2">
      <c r="A347" s="32"/>
    </row>
    <row r="348" spans="1:1" x14ac:dyDescent="0.2">
      <c r="A348" s="32"/>
    </row>
    <row r="349" spans="1:1" x14ac:dyDescent="0.2">
      <c r="A349" s="32"/>
    </row>
    <row r="350" spans="1:1" x14ac:dyDescent="0.2">
      <c r="A350" s="32"/>
    </row>
    <row r="351" spans="1:1" x14ac:dyDescent="0.2">
      <c r="A351" s="32"/>
    </row>
    <row r="352" spans="1:1" x14ac:dyDescent="0.2">
      <c r="A352" s="32"/>
    </row>
    <row r="353" spans="1:1" x14ac:dyDescent="0.2">
      <c r="A353" s="32"/>
    </row>
    <row r="354" spans="1:1" x14ac:dyDescent="0.2">
      <c r="A354" s="32"/>
    </row>
    <row r="355" spans="1:1" x14ac:dyDescent="0.2">
      <c r="A355" s="32"/>
    </row>
    <row r="356" spans="1:1" x14ac:dyDescent="0.2">
      <c r="A356" s="32"/>
    </row>
    <row r="357" spans="1:1" x14ac:dyDescent="0.2">
      <c r="A357" s="32"/>
    </row>
    <row r="358" spans="1:1" x14ac:dyDescent="0.2">
      <c r="A358" s="32"/>
    </row>
    <row r="359" spans="1:1" x14ac:dyDescent="0.2">
      <c r="A359" s="32"/>
    </row>
    <row r="360" spans="1:1" x14ac:dyDescent="0.2">
      <c r="A360" s="32"/>
    </row>
    <row r="361" spans="1:1" x14ac:dyDescent="0.2">
      <c r="A361" s="32"/>
    </row>
    <row r="362" spans="1:1" x14ac:dyDescent="0.2">
      <c r="A362" s="32"/>
    </row>
    <row r="363" spans="1:1" x14ac:dyDescent="0.2">
      <c r="A363" s="32"/>
    </row>
    <row r="364" spans="1:1" x14ac:dyDescent="0.2">
      <c r="A364" s="32"/>
    </row>
    <row r="365" spans="1:1" x14ac:dyDescent="0.2">
      <c r="A365" s="32"/>
    </row>
    <row r="366" spans="1:1" x14ac:dyDescent="0.2">
      <c r="A366" s="32"/>
    </row>
    <row r="367" spans="1:1" x14ac:dyDescent="0.2">
      <c r="A367" s="32"/>
    </row>
    <row r="368" spans="1:1" x14ac:dyDescent="0.2">
      <c r="A368" s="32"/>
    </row>
    <row r="369" spans="1:1" x14ac:dyDescent="0.2">
      <c r="A369" s="32"/>
    </row>
    <row r="370" spans="1:1" x14ac:dyDescent="0.2">
      <c r="A370" s="32"/>
    </row>
    <row r="371" spans="1:1" x14ac:dyDescent="0.2">
      <c r="A371" s="32"/>
    </row>
    <row r="372" spans="1:1" x14ac:dyDescent="0.2">
      <c r="A372" s="32"/>
    </row>
  </sheetData>
  <mergeCells count="1">
    <mergeCell ref="D3:E3"/>
  </mergeCells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/>
  </sheetViews>
  <sheetFormatPr defaultRowHeight="12.75" x14ac:dyDescent="0.2"/>
  <cols>
    <col min="1" max="1" width="17.42578125" style="9" bestFit="1" customWidth="1"/>
    <col min="2" max="2" width="13" style="71" customWidth="1"/>
    <col min="3" max="3" width="13.42578125" style="71" customWidth="1"/>
    <col min="4" max="4" width="13.5703125" style="71" customWidth="1"/>
    <col min="5" max="5" width="13.42578125" style="71" customWidth="1"/>
    <col min="6" max="6" width="13.140625" style="71" customWidth="1"/>
    <col min="7" max="7" width="13.42578125" style="71" customWidth="1"/>
    <col min="8" max="8" width="14.5703125" style="10" customWidth="1"/>
    <col min="9" max="9" width="14.7109375" style="10" customWidth="1"/>
    <col min="10" max="11" width="9.140625" style="10"/>
    <col min="12" max="16384" width="9.140625" style="6"/>
  </cols>
  <sheetData>
    <row r="1" spans="1:11" s="3" customFormat="1" ht="37.5" customHeight="1" x14ac:dyDescent="0.2">
      <c r="A1" s="25" t="s">
        <v>163</v>
      </c>
      <c r="B1" s="11" t="s">
        <v>143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87" t="s">
        <v>164</v>
      </c>
      <c r="C2" s="87"/>
      <c r="D2" s="87"/>
      <c r="G2" s="87" t="s">
        <v>165</v>
      </c>
      <c r="H2" s="87"/>
      <c r="I2" s="87"/>
      <c r="J2" s="14"/>
      <c r="K2" s="14"/>
    </row>
    <row r="3" spans="1:11" s="5" customFormat="1" ht="30" customHeight="1" x14ac:dyDescent="0.2">
      <c r="A3" s="12"/>
      <c r="B3" s="13" t="s">
        <v>144</v>
      </c>
      <c r="C3" s="38" t="s">
        <v>145</v>
      </c>
      <c r="D3" s="13" t="s">
        <v>146</v>
      </c>
      <c r="E3" s="26"/>
      <c r="F3" s="26"/>
      <c r="G3" s="26" t="s">
        <v>144</v>
      </c>
      <c r="H3" s="62" t="s">
        <v>145</v>
      </c>
      <c r="I3" s="62" t="s">
        <v>146</v>
      </c>
      <c r="J3" s="14"/>
      <c r="K3" s="14"/>
    </row>
    <row r="4" spans="1:11" x14ac:dyDescent="0.2">
      <c r="B4" s="86" t="s">
        <v>147</v>
      </c>
      <c r="C4" s="86"/>
      <c r="D4" s="86"/>
      <c r="E4" s="53"/>
      <c r="F4" s="9"/>
      <c r="G4" s="86" t="s">
        <v>147</v>
      </c>
      <c r="H4" s="86"/>
      <c r="I4" s="86"/>
    </row>
    <row r="5" spans="1:11" x14ac:dyDescent="0.2">
      <c r="A5" s="49">
        <v>1967</v>
      </c>
      <c r="B5" s="66">
        <v>5.73</v>
      </c>
      <c r="C5" s="66">
        <v>0</v>
      </c>
      <c r="D5" s="66">
        <v>0.3</v>
      </c>
      <c r="E5" s="10"/>
      <c r="F5" s="49">
        <v>1967</v>
      </c>
      <c r="G5" s="66">
        <v>5.08</v>
      </c>
      <c r="H5" s="78">
        <v>0</v>
      </c>
      <c r="I5" s="66">
        <v>0.52</v>
      </c>
    </row>
    <row r="6" spans="1:11" x14ac:dyDescent="0.2">
      <c r="A6" s="49">
        <v>1968</v>
      </c>
      <c r="B6" s="44">
        <v>7.08</v>
      </c>
      <c r="C6" s="44">
        <v>-0.02</v>
      </c>
      <c r="D6" s="44">
        <v>0.3</v>
      </c>
      <c r="E6" s="44"/>
      <c r="F6" s="49">
        <v>1968</v>
      </c>
      <c r="G6" s="44">
        <v>6.16</v>
      </c>
      <c r="H6" s="44">
        <v>-0.04</v>
      </c>
      <c r="I6" s="44">
        <v>0.35</v>
      </c>
    </row>
    <row r="7" spans="1:11" x14ac:dyDescent="0.2">
      <c r="A7" s="49">
        <v>1969</v>
      </c>
      <c r="B7" s="44">
        <v>7.19</v>
      </c>
      <c r="C7" s="44">
        <v>-0.01</v>
      </c>
      <c r="D7" s="44">
        <v>0.23</v>
      </c>
      <c r="E7" s="44"/>
      <c r="F7" s="49">
        <v>1969</v>
      </c>
      <c r="G7" s="44">
        <v>6.16</v>
      </c>
      <c r="H7" s="44">
        <v>-0.02</v>
      </c>
      <c r="I7" s="44">
        <v>0.38</v>
      </c>
    </row>
    <row r="8" spans="1:11" x14ac:dyDescent="0.2">
      <c r="A8" s="49">
        <v>1970</v>
      </c>
      <c r="B8" s="44">
        <v>0.4</v>
      </c>
      <c r="C8" s="44">
        <v>0.15</v>
      </c>
      <c r="D8" s="44">
        <v>0.39</v>
      </c>
      <c r="E8" s="44"/>
      <c r="F8" s="49">
        <v>1970</v>
      </c>
      <c r="G8" s="44">
        <v>0.57999999999999996</v>
      </c>
      <c r="H8" s="44">
        <v>0.11</v>
      </c>
      <c r="I8" s="44">
        <v>0.5</v>
      </c>
    </row>
    <row r="9" spans="1:11" x14ac:dyDescent="0.2">
      <c r="A9" s="49">
        <v>1971</v>
      </c>
      <c r="B9" s="44">
        <v>6.37</v>
      </c>
      <c r="C9" s="44">
        <v>-0.52</v>
      </c>
      <c r="D9" s="44">
        <v>0.54</v>
      </c>
      <c r="E9" s="44"/>
      <c r="F9" s="49">
        <v>1971</v>
      </c>
      <c r="G9" s="44">
        <v>5.27</v>
      </c>
      <c r="H9" s="44">
        <v>-0.62</v>
      </c>
      <c r="I9" s="44">
        <v>0.69</v>
      </c>
    </row>
    <row r="10" spans="1:11" x14ac:dyDescent="0.2">
      <c r="A10" s="49">
        <v>1972</v>
      </c>
      <c r="B10" s="44">
        <v>6.33</v>
      </c>
      <c r="C10" s="44">
        <v>-0.01</v>
      </c>
      <c r="D10" s="44">
        <v>-0.04</v>
      </c>
      <c r="E10" s="47"/>
      <c r="F10" s="49">
        <v>1972</v>
      </c>
      <c r="G10" s="44">
        <v>4.9400000000000004</v>
      </c>
      <c r="H10" s="44">
        <v>-0.16</v>
      </c>
      <c r="I10" s="44">
        <v>0.17</v>
      </c>
    </row>
    <row r="11" spans="1:11" x14ac:dyDescent="0.2">
      <c r="A11" s="49">
        <v>1973</v>
      </c>
      <c r="B11" s="43">
        <v>4.91</v>
      </c>
      <c r="C11" s="43">
        <v>0.26</v>
      </c>
      <c r="D11" s="43">
        <v>0</v>
      </c>
      <c r="E11" s="43"/>
      <c r="F11" s="49">
        <v>1973</v>
      </c>
      <c r="G11" s="43">
        <v>3.63</v>
      </c>
      <c r="H11" s="43">
        <v>0.32</v>
      </c>
      <c r="I11" s="43">
        <v>0.15</v>
      </c>
    </row>
    <row r="12" spans="1:11" x14ac:dyDescent="0.2">
      <c r="A12" s="49">
        <v>1974</v>
      </c>
      <c r="B12" s="71">
        <v>1.75</v>
      </c>
      <c r="C12" s="71">
        <v>-0.37</v>
      </c>
      <c r="D12" s="71">
        <v>0.37</v>
      </c>
      <c r="F12" s="49">
        <v>1974</v>
      </c>
      <c r="G12" s="71">
        <v>1.32</v>
      </c>
      <c r="H12" s="71">
        <v>-0.5</v>
      </c>
      <c r="I12" s="71">
        <v>0.4</v>
      </c>
    </row>
    <row r="13" spans="1:11" x14ac:dyDescent="0.2">
      <c r="A13" s="49">
        <v>1975</v>
      </c>
      <c r="B13" s="71">
        <v>4.41</v>
      </c>
      <c r="C13" s="71">
        <v>0</v>
      </c>
      <c r="D13" s="71">
        <v>0.18</v>
      </c>
      <c r="F13" s="49">
        <v>1975</v>
      </c>
      <c r="G13" s="71">
        <v>3.29</v>
      </c>
      <c r="H13" s="71">
        <v>-0.17</v>
      </c>
      <c r="I13" s="71">
        <v>0.34</v>
      </c>
    </row>
    <row r="14" spans="1:11" x14ac:dyDescent="0.2">
      <c r="A14" s="49">
        <v>1976</v>
      </c>
      <c r="B14" s="71">
        <v>2.2000000000000002</v>
      </c>
      <c r="C14" s="71">
        <v>0.39</v>
      </c>
      <c r="D14" s="71">
        <v>0.34</v>
      </c>
      <c r="F14" s="49">
        <v>1976</v>
      </c>
      <c r="G14" s="71">
        <v>2</v>
      </c>
      <c r="H14" s="71">
        <v>0.42</v>
      </c>
      <c r="I14" s="71">
        <v>0.3</v>
      </c>
    </row>
    <row r="15" spans="1:11" x14ac:dyDescent="0.2">
      <c r="A15" s="49">
        <v>1977</v>
      </c>
      <c r="B15" s="71">
        <v>4.2</v>
      </c>
      <c r="C15" s="71">
        <v>-0.46</v>
      </c>
      <c r="D15" s="71">
        <v>0.23</v>
      </c>
      <c r="F15" s="49">
        <v>1977</v>
      </c>
      <c r="G15" s="71">
        <v>4.0599999999999996</v>
      </c>
      <c r="H15" s="71">
        <v>-0.51</v>
      </c>
      <c r="I15" s="71">
        <v>0.21</v>
      </c>
    </row>
    <row r="16" spans="1:11" x14ac:dyDescent="0.2">
      <c r="A16" s="49">
        <v>1978</v>
      </c>
      <c r="B16" s="71">
        <v>2.94</v>
      </c>
      <c r="C16" s="71">
        <v>-0.06</v>
      </c>
      <c r="D16" s="71">
        <v>0.17</v>
      </c>
      <c r="F16" s="49">
        <v>1978</v>
      </c>
      <c r="G16" s="71">
        <v>2.63</v>
      </c>
      <c r="H16" s="71">
        <v>-0.08</v>
      </c>
      <c r="I16" s="71">
        <v>0.26</v>
      </c>
    </row>
    <row r="17" spans="1:9" x14ac:dyDescent="0.2">
      <c r="A17" s="49">
        <v>1979</v>
      </c>
      <c r="B17" s="71">
        <v>4.1100000000000003</v>
      </c>
      <c r="C17" s="71">
        <v>0</v>
      </c>
      <c r="D17" s="71">
        <v>0.32</v>
      </c>
      <c r="F17" s="49">
        <v>1979</v>
      </c>
      <c r="G17" s="71">
        <v>3.23</v>
      </c>
      <c r="H17" s="71">
        <v>-0.09</v>
      </c>
      <c r="I17" s="71">
        <v>0.38</v>
      </c>
    </row>
    <row r="18" spans="1:9" s="10" customFormat="1" x14ac:dyDescent="0.2">
      <c r="A18" s="49">
        <v>1980</v>
      </c>
      <c r="B18" s="71">
        <v>2.25</v>
      </c>
      <c r="C18" s="71">
        <v>-0.6</v>
      </c>
      <c r="D18" s="71">
        <v>0.4</v>
      </c>
      <c r="E18" s="71"/>
      <c r="F18" s="49">
        <v>1980</v>
      </c>
      <c r="G18" s="71">
        <v>0.6</v>
      </c>
      <c r="H18" s="71">
        <v>-1.02</v>
      </c>
      <c r="I18" s="71">
        <v>0.6</v>
      </c>
    </row>
    <row r="19" spans="1:9" s="10" customFormat="1" x14ac:dyDescent="0.2">
      <c r="A19" s="49">
        <v>1981</v>
      </c>
      <c r="B19" s="71">
        <v>3.92</v>
      </c>
      <c r="C19" s="71">
        <v>-0.28999999999999998</v>
      </c>
      <c r="D19" s="71">
        <v>7.0000000000000007E-2</v>
      </c>
      <c r="E19" s="71"/>
      <c r="F19" s="49">
        <v>1981</v>
      </c>
      <c r="G19" s="71">
        <v>3.45</v>
      </c>
      <c r="H19" s="71">
        <v>-0.36</v>
      </c>
      <c r="I19" s="71">
        <v>0.15</v>
      </c>
    </row>
    <row r="20" spans="1:9" s="10" customFormat="1" x14ac:dyDescent="0.2">
      <c r="A20" s="49">
        <v>1982</v>
      </c>
      <c r="B20" s="71">
        <v>4.1900000000000004</v>
      </c>
      <c r="C20" s="71">
        <v>-0.16</v>
      </c>
      <c r="D20" s="71">
        <v>0.17</v>
      </c>
      <c r="E20" s="71"/>
      <c r="F20" s="49">
        <v>1982</v>
      </c>
      <c r="G20" s="71">
        <v>3.17</v>
      </c>
      <c r="H20" s="71">
        <v>-0.33</v>
      </c>
      <c r="I20" s="71">
        <v>0.17</v>
      </c>
    </row>
    <row r="21" spans="1:9" s="10" customFormat="1" x14ac:dyDescent="0.2">
      <c r="A21" s="49">
        <v>1983</v>
      </c>
      <c r="B21" s="71">
        <v>3.44</v>
      </c>
      <c r="C21" s="71">
        <v>-0.03</v>
      </c>
      <c r="D21" s="71">
        <v>0.1</v>
      </c>
      <c r="E21" s="71"/>
      <c r="F21" s="49">
        <v>1983</v>
      </c>
      <c r="G21" s="71">
        <v>2.74</v>
      </c>
      <c r="H21" s="71">
        <v>-0.22</v>
      </c>
      <c r="I21" s="71">
        <v>0.08</v>
      </c>
    </row>
    <row r="22" spans="1:9" s="10" customFormat="1" x14ac:dyDescent="0.2">
      <c r="A22" s="49">
        <v>1984</v>
      </c>
      <c r="B22" s="71">
        <v>4.3099999999999996</v>
      </c>
      <c r="C22" s="71">
        <v>-0.36</v>
      </c>
      <c r="D22" s="71">
        <v>0.2</v>
      </c>
      <c r="E22" s="71"/>
      <c r="F22" s="49">
        <v>1984</v>
      </c>
      <c r="G22" s="71">
        <v>3.69</v>
      </c>
      <c r="H22" s="71">
        <v>-0.4</v>
      </c>
      <c r="I22" s="71">
        <v>0.12</v>
      </c>
    </row>
    <row r="23" spans="1:9" s="10" customFormat="1" x14ac:dyDescent="0.2">
      <c r="A23" s="49">
        <v>1985</v>
      </c>
      <c r="B23" s="71">
        <v>2.09</v>
      </c>
      <c r="C23" s="71">
        <v>-0.05</v>
      </c>
      <c r="D23" s="71">
        <v>0.22</v>
      </c>
      <c r="E23" s="71"/>
      <c r="F23" s="49">
        <v>1985</v>
      </c>
      <c r="G23" s="71">
        <v>2.0099999999999998</v>
      </c>
      <c r="H23" s="71">
        <v>-0.09</v>
      </c>
      <c r="I23" s="71">
        <v>0.13</v>
      </c>
    </row>
    <row r="24" spans="1:9" s="10" customFormat="1" x14ac:dyDescent="0.2">
      <c r="A24" s="49">
        <v>1986</v>
      </c>
      <c r="B24" s="71">
        <v>1.1599999999999999</v>
      </c>
      <c r="C24" s="71">
        <v>0.1</v>
      </c>
      <c r="D24" s="71">
        <v>0.19</v>
      </c>
      <c r="E24" s="71"/>
      <c r="F24" s="49">
        <v>1986</v>
      </c>
      <c r="G24" s="71">
        <v>0.46</v>
      </c>
      <c r="H24" s="71">
        <v>7.0000000000000007E-2</v>
      </c>
      <c r="I24" s="71">
        <v>0.13</v>
      </c>
    </row>
    <row r="25" spans="1:9" s="10" customFormat="1" x14ac:dyDescent="0.2">
      <c r="A25" s="49">
        <v>1987</v>
      </c>
      <c r="B25" s="71">
        <v>2.21</v>
      </c>
      <c r="C25" s="71">
        <v>0.37</v>
      </c>
      <c r="D25" s="71">
        <v>0.09</v>
      </c>
      <c r="E25" s="71"/>
      <c r="F25" s="49">
        <v>1987</v>
      </c>
      <c r="G25" s="71">
        <v>1.64</v>
      </c>
      <c r="H25" s="71">
        <v>0.32</v>
      </c>
      <c r="I25" s="71">
        <v>0.04</v>
      </c>
    </row>
    <row r="26" spans="1:9" s="10" customFormat="1" x14ac:dyDescent="0.2">
      <c r="A26" s="49">
        <v>1988</v>
      </c>
      <c r="B26" s="71">
        <v>4.71</v>
      </c>
      <c r="C26" s="71">
        <v>-0.22</v>
      </c>
      <c r="D26" s="71">
        <v>0.39</v>
      </c>
      <c r="E26" s="71"/>
      <c r="F26" s="49">
        <v>1988</v>
      </c>
      <c r="G26" s="71">
        <v>3.51</v>
      </c>
      <c r="H26" s="71">
        <v>-0.37</v>
      </c>
      <c r="I26" s="71">
        <v>0.28000000000000003</v>
      </c>
    </row>
    <row r="27" spans="1:9" s="10" customFormat="1" x14ac:dyDescent="0.2">
      <c r="A27" s="49">
        <v>1989</v>
      </c>
      <c r="B27" s="71">
        <v>3.95</v>
      </c>
      <c r="C27" s="71">
        <v>-0.7</v>
      </c>
      <c r="D27" s="71">
        <v>0.13</v>
      </c>
      <c r="E27" s="71"/>
      <c r="F27" s="49">
        <v>1989</v>
      </c>
      <c r="G27" s="71">
        <v>3.39</v>
      </c>
      <c r="H27" s="71">
        <v>-0.84</v>
      </c>
      <c r="I27" s="71">
        <v>0.06</v>
      </c>
    </row>
    <row r="28" spans="1:9" s="10" customFormat="1" x14ac:dyDescent="0.2">
      <c r="A28" s="49">
        <v>1990</v>
      </c>
      <c r="B28" s="71">
        <v>4.45</v>
      </c>
      <c r="C28" s="71">
        <v>0.14000000000000001</v>
      </c>
      <c r="D28" s="71">
        <v>0.15</v>
      </c>
      <c r="E28" s="71"/>
      <c r="F28" s="49">
        <v>1990</v>
      </c>
      <c r="G28" s="71">
        <v>3.16</v>
      </c>
      <c r="H28" s="71">
        <v>0.13</v>
      </c>
      <c r="I28" s="71">
        <v>0.09</v>
      </c>
    </row>
    <row r="29" spans="1:9" s="10" customFormat="1" x14ac:dyDescent="0.2">
      <c r="A29" s="49">
        <v>1991</v>
      </c>
      <c r="B29" s="71">
        <v>2.08</v>
      </c>
      <c r="C29" s="43">
        <v>0.02</v>
      </c>
      <c r="D29" s="43">
        <v>0.15</v>
      </c>
      <c r="E29" s="43"/>
      <c r="F29" s="49">
        <v>1991</v>
      </c>
      <c r="G29" s="71">
        <v>2.19</v>
      </c>
      <c r="H29" s="43">
        <v>0.01</v>
      </c>
      <c r="I29" s="43">
        <v>0.02</v>
      </c>
    </row>
    <row r="30" spans="1:9" s="10" customFormat="1" x14ac:dyDescent="0.2">
      <c r="A30" s="49">
        <v>1992</v>
      </c>
      <c r="B30" s="71">
        <v>1.6</v>
      </c>
      <c r="C30" s="43">
        <v>-0.16</v>
      </c>
      <c r="D30" s="43">
        <v>0.17</v>
      </c>
      <c r="E30" s="43"/>
      <c r="F30" s="49">
        <v>1992</v>
      </c>
      <c r="G30" s="71">
        <v>1.48</v>
      </c>
      <c r="H30" s="43">
        <v>-0.15</v>
      </c>
      <c r="I30" s="43">
        <v>0.1</v>
      </c>
    </row>
    <row r="31" spans="1:9" s="10" customFormat="1" x14ac:dyDescent="0.2">
      <c r="A31" s="49">
        <v>1993</v>
      </c>
      <c r="B31" s="71">
        <v>3.28</v>
      </c>
      <c r="C31" s="67">
        <v>-0.86</v>
      </c>
      <c r="D31" s="68">
        <v>0.15</v>
      </c>
      <c r="E31" s="46"/>
      <c r="F31" s="49">
        <v>1993</v>
      </c>
      <c r="G31" s="71">
        <v>2.85</v>
      </c>
      <c r="H31" s="67">
        <v>-0.72</v>
      </c>
      <c r="I31" s="68">
        <v>0.09</v>
      </c>
    </row>
    <row r="32" spans="1:9" s="10" customFormat="1" x14ac:dyDescent="0.2">
      <c r="A32" s="49">
        <v>1994</v>
      </c>
      <c r="B32" s="71">
        <v>7.12</v>
      </c>
      <c r="C32" s="67">
        <v>-0.48</v>
      </c>
      <c r="D32" s="43">
        <v>0.34</v>
      </c>
      <c r="E32" s="43"/>
      <c r="F32" s="49">
        <v>1994</v>
      </c>
      <c r="G32" s="71">
        <v>6.25</v>
      </c>
      <c r="H32" s="67">
        <v>-0.64</v>
      </c>
      <c r="I32" s="43">
        <v>0.23</v>
      </c>
    </row>
    <row r="33" spans="1:9" s="10" customFormat="1" x14ac:dyDescent="0.2">
      <c r="A33" s="49">
        <v>1995</v>
      </c>
      <c r="B33" s="71">
        <v>1.32</v>
      </c>
      <c r="C33" s="67">
        <v>-0.4</v>
      </c>
      <c r="D33" s="67">
        <v>0.11</v>
      </c>
      <c r="E33" s="42"/>
      <c r="F33" s="49">
        <v>1995</v>
      </c>
      <c r="G33" s="71">
        <v>1.61</v>
      </c>
      <c r="H33" s="67">
        <v>-0.3</v>
      </c>
      <c r="I33" s="67">
        <v>0.11</v>
      </c>
    </row>
    <row r="34" spans="1:9" s="10" customFormat="1" x14ac:dyDescent="0.2">
      <c r="A34" s="49">
        <v>1996</v>
      </c>
      <c r="B34" s="71">
        <v>1.84</v>
      </c>
      <c r="C34" s="67">
        <v>-0.23</v>
      </c>
      <c r="D34" s="67">
        <v>0.28000000000000003</v>
      </c>
      <c r="E34" s="42"/>
      <c r="F34" s="49">
        <v>1996</v>
      </c>
      <c r="G34" s="71">
        <v>2.17</v>
      </c>
      <c r="H34" s="67">
        <v>-0.13</v>
      </c>
      <c r="I34" s="67">
        <v>0.1</v>
      </c>
    </row>
    <row r="35" spans="1:9" s="10" customFormat="1" x14ac:dyDescent="0.2">
      <c r="A35" s="49">
        <v>1997</v>
      </c>
      <c r="B35" s="71">
        <v>2.17</v>
      </c>
      <c r="C35" s="67">
        <v>-0.52</v>
      </c>
      <c r="D35" s="67">
        <v>0.24</v>
      </c>
      <c r="E35" s="42"/>
      <c r="F35" s="49">
        <v>1997</v>
      </c>
      <c r="G35" s="71">
        <v>1.4</v>
      </c>
      <c r="H35" s="67">
        <v>-0.62</v>
      </c>
      <c r="I35" s="67">
        <v>0.14000000000000001</v>
      </c>
    </row>
    <row r="36" spans="1:9" s="10" customFormat="1" x14ac:dyDescent="0.2">
      <c r="A36" s="49">
        <v>1998</v>
      </c>
      <c r="B36" s="71">
        <v>-0.04</v>
      </c>
      <c r="C36" s="43">
        <v>-0.33</v>
      </c>
      <c r="D36" s="43">
        <v>0.11</v>
      </c>
      <c r="E36" s="43"/>
      <c r="F36" s="49">
        <v>1998</v>
      </c>
      <c r="G36" s="71">
        <v>7.0000000000000007E-2</v>
      </c>
      <c r="H36" s="43">
        <v>-0.32</v>
      </c>
      <c r="I36" s="43">
        <v>0.03</v>
      </c>
    </row>
    <row r="37" spans="1:9" s="10" customFormat="1" x14ac:dyDescent="0.2">
      <c r="A37" s="49">
        <v>1999</v>
      </c>
      <c r="B37" s="71">
        <v>1.17</v>
      </c>
      <c r="C37" s="43">
        <v>-0.1</v>
      </c>
      <c r="D37" s="43">
        <v>0.23</v>
      </c>
      <c r="E37" s="43"/>
      <c r="F37" s="49">
        <v>1999</v>
      </c>
      <c r="G37" s="71">
        <v>1.24</v>
      </c>
      <c r="H37" s="43">
        <v>-0.05</v>
      </c>
      <c r="I37" s="43">
        <v>0.13</v>
      </c>
    </row>
    <row r="38" spans="1:9" s="10" customFormat="1" x14ac:dyDescent="0.2">
      <c r="A38" s="49">
        <v>2000</v>
      </c>
      <c r="B38" s="71">
        <v>2.4700000000000002</v>
      </c>
      <c r="C38" s="43">
        <v>-0.3</v>
      </c>
      <c r="D38" s="43">
        <v>0.12</v>
      </c>
      <c r="E38" s="43"/>
      <c r="F38" s="49">
        <v>2000</v>
      </c>
      <c r="G38" s="71">
        <v>2.85</v>
      </c>
      <c r="H38" s="43">
        <v>-0.16</v>
      </c>
      <c r="I38" s="43">
        <v>0.06</v>
      </c>
    </row>
    <row r="39" spans="1:9" s="10" customFormat="1" x14ac:dyDescent="0.2">
      <c r="A39" s="49">
        <v>2001</v>
      </c>
      <c r="B39" s="71">
        <v>0.6</v>
      </c>
      <c r="C39" s="71">
        <v>-0.33</v>
      </c>
      <c r="D39" s="71">
        <v>7.0000000000000007E-2</v>
      </c>
      <c r="E39" s="71"/>
      <c r="F39" s="49">
        <v>2001</v>
      </c>
      <c r="G39" s="71">
        <v>0.26</v>
      </c>
      <c r="H39" s="71">
        <v>-0.34</v>
      </c>
      <c r="I39" s="71">
        <v>0.03</v>
      </c>
    </row>
    <row r="40" spans="1:9" s="10" customFormat="1" x14ac:dyDescent="0.2">
      <c r="A40" s="49">
        <v>2002</v>
      </c>
      <c r="B40" s="71">
        <v>-0.01</v>
      </c>
      <c r="C40" s="71">
        <v>0.31</v>
      </c>
      <c r="D40" s="71">
        <v>0</v>
      </c>
      <c r="E40" s="71"/>
      <c r="F40" s="49">
        <v>2002</v>
      </c>
      <c r="G40" s="71">
        <v>0.21</v>
      </c>
      <c r="H40" s="71">
        <v>0.31</v>
      </c>
      <c r="I40" s="71">
        <v>-0.03</v>
      </c>
    </row>
    <row r="41" spans="1:9" s="10" customFormat="1" x14ac:dyDescent="0.2">
      <c r="A41" s="49">
        <v>2003</v>
      </c>
      <c r="B41" s="71">
        <v>3.18</v>
      </c>
      <c r="C41" s="71">
        <v>-0.54</v>
      </c>
      <c r="D41" s="71">
        <v>0.16</v>
      </c>
      <c r="E41" s="71"/>
      <c r="F41" s="49">
        <v>2003</v>
      </c>
      <c r="G41" s="71">
        <v>2.34</v>
      </c>
      <c r="H41" s="71">
        <v>-0.67</v>
      </c>
      <c r="I41" s="71">
        <v>0.05</v>
      </c>
    </row>
    <row r="42" spans="1:9" s="10" customFormat="1" x14ac:dyDescent="0.2">
      <c r="A42" s="49">
        <v>2004</v>
      </c>
      <c r="B42" s="71">
        <v>2.76</v>
      </c>
      <c r="C42" s="71">
        <v>-0.12</v>
      </c>
      <c r="D42" s="71">
        <v>0.01</v>
      </c>
      <c r="E42" s="71"/>
      <c r="F42" s="49">
        <v>2004</v>
      </c>
      <c r="G42" s="71">
        <v>2.41</v>
      </c>
      <c r="H42" s="71">
        <v>-0.18</v>
      </c>
      <c r="I42" s="71">
        <v>-0.02</v>
      </c>
    </row>
    <row r="43" spans="1:9" s="10" customFormat="1" x14ac:dyDescent="0.2">
      <c r="A43" s="49">
        <v>2005</v>
      </c>
      <c r="B43" s="71">
        <v>1.25</v>
      </c>
      <c r="C43" s="71">
        <v>0.5</v>
      </c>
      <c r="D43" s="71">
        <v>0.16</v>
      </c>
      <c r="E43" s="71"/>
      <c r="F43" s="49">
        <v>2005</v>
      </c>
      <c r="G43" s="71">
        <v>0.55000000000000004</v>
      </c>
      <c r="H43" s="71">
        <v>0.33</v>
      </c>
      <c r="I43" s="71">
        <v>0.1</v>
      </c>
    </row>
    <row r="44" spans="1:9" s="10" customFormat="1" x14ac:dyDescent="0.2">
      <c r="A44" s="49">
        <v>2006</v>
      </c>
      <c r="B44" s="71">
        <v>3.37</v>
      </c>
      <c r="C44" s="71">
        <v>-0.95</v>
      </c>
      <c r="D44" s="71">
        <v>0.28000000000000003</v>
      </c>
      <c r="E44" s="71"/>
      <c r="F44" s="49">
        <v>2006</v>
      </c>
      <c r="G44" s="71">
        <v>2.76</v>
      </c>
      <c r="H44" s="71">
        <v>-0.98</v>
      </c>
      <c r="I44" s="71">
        <v>0.15</v>
      </c>
    </row>
    <row r="45" spans="1:9" s="10" customFormat="1" x14ac:dyDescent="0.2">
      <c r="A45" s="49">
        <v>2007</v>
      </c>
      <c r="B45" s="71">
        <v>0.35</v>
      </c>
      <c r="C45" s="71">
        <v>-0.39</v>
      </c>
      <c r="D45" s="71">
        <v>7.0000000000000007E-2</v>
      </c>
      <c r="E45" s="71"/>
      <c r="F45" s="49">
        <v>2007</v>
      </c>
      <c r="G45" s="71">
        <v>0.51</v>
      </c>
      <c r="H45" s="71">
        <v>-0.26</v>
      </c>
      <c r="I45" s="71">
        <v>0.04</v>
      </c>
    </row>
    <row r="46" spans="1:9" s="10" customFormat="1" x14ac:dyDescent="0.2">
      <c r="A46" s="49">
        <v>2008</v>
      </c>
      <c r="B46" s="71">
        <v>-2.5299999999999998</v>
      </c>
      <c r="C46" s="71">
        <v>1.24</v>
      </c>
      <c r="D46" s="71">
        <v>0.14000000000000001</v>
      </c>
      <c r="E46" s="71"/>
      <c r="F46" s="49">
        <v>2008</v>
      </c>
      <c r="G46" s="71">
        <v>-1.8</v>
      </c>
      <c r="H46" s="71">
        <v>1.1499999999999999</v>
      </c>
      <c r="I46" s="71">
        <v>0.05</v>
      </c>
    </row>
    <row r="47" spans="1:9" s="10" customFormat="1" x14ac:dyDescent="0.2">
      <c r="A47" s="49">
        <v>2009</v>
      </c>
      <c r="B47" s="71">
        <v>0.92</v>
      </c>
      <c r="C47" s="71">
        <v>-0.39</v>
      </c>
      <c r="D47" s="71">
        <v>-0.04</v>
      </c>
      <c r="E47" s="71"/>
      <c r="F47" s="49">
        <v>2009</v>
      </c>
      <c r="G47" s="71">
        <v>0.27</v>
      </c>
      <c r="H47" s="71">
        <v>-0.5</v>
      </c>
      <c r="I47" s="71">
        <v>-0.14000000000000001</v>
      </c>
    </row>
    <row r="48" spans="1:9" s="10" customFormat="1" x14ac:dyDescent="0.2">
      <c r="A48" s="49">
        <v>2010</v>
      </c>
      <c r="B48" s="71">
        <v>6.88</v>
      </c>
      <c r="C48" s="71">
        <v>-2.46</v>
      </c>
      <c r="D48" s="71">
        <v>-0.04</v>
      </c>
      <c r="E48" s="71"/>
      <c r="F48" s="49">
        <v>2010</v>
      </c>
      <c r="G48" s="71">
        <v>6.08</v>
      </c>
      <c r="H48" s="71">
        <v>-2.2999999999999998</v>
      </c>
      <c r="I48" s="71">
        <v>-0.1</v>
      </c>
    </row>
    <row r="49" spans="1:11" s="10" customFormat="1" x14ac:dyDescent="0.2">
      <c r="A49" s="49">
        <v>2011</v>
      </c>
      <c r="B49" s="71">
        <v>-0.37</v>
      </c>
      <c r="C49" s="71">
        <v>0.4</v>
      </c>
      <c r="D49" s="71">
        <v>0.06</v>
      </c>
      <c r="E49" s="71"/>
      <c r="F49" s="49">
        <v>2011</v>
      </c>
      <c r="G49" s="71">
        <v>0.09</v>
      </c>
      <c r="H49" s="71">
        <v>0.42</v>
      </c>
      <c r="I49" s="71">
        <v>0.06</v>
      </c>
    </row>
    <row r="50" spans="1:11" s="71" customFormat="1" x14ac:dyDescent="0.2">
      <c r="A50" s="49">
        <v>2012</v>
      </c>
      <c r="B50" s="71">
        <v>3.89</v>
      </c>
      <c r="C50" s="71">
        <v>-1.17</v>
      </c>
      <c r="D50" s="71">
        <v>-0.01</v>
      </c>
      <c r="F50" s="49">
        <v>2012</v>
      </c>
      <c r="G50" s="71">
        <v>3.57</v>
      </c>
      <c r="H50" s="71">
        <v>-1.0900000000000001</v>
      </c>
      <c r="I50" s="71">
        <v>-0.01</v>
      </c>
      <c r="J50" s="10"/>
      <c r="K50" s="10"/>
    </row>
    <row r="51" spans="1:11" s="71" customFormat="1" x14ac:dyDescent="0.2">
      <c r="A51" s="49">
        <v>2013</v>
      </c>
      <c r="B51" s="71">
        <v>1.94</v>
      </c>
      <c r="C51" s="71">
        <v>0.19</v>
      </c>
      <c r="D51" s="71">
        <v>-0.06</v>
      </c>
      <c r="F51" s="49">
        <v>2013</v>
      </c>
      <c r="G51" s="71">
        <v>1.55</v>
      </c>
      <c r="H51" s="71">
        <v>0.04</v>
      </c>
      <c r="I51" s="71">
        <v>-0.09</v>
      </c>
      <c r="J51" s="10"/>
      <c r="K51" s="10"/>
    </row>
    <row r="53" spans="1:11" s="71" customFormat="1" x14ac:dyDescent="0.2">
      <c r="A53" s="49"/>
      <c r="H53" s="10"/>
      <c r="I53" s="10"/>
      <c r="J53" s="10"/>
      <c r="K53" s="10"/>
    </row>
    <row r="54" spans="1:11" s="71" customFormat="1" x14ac:dyDescent="0.2">
      <c r="A54" s="49"/>
      <c r="H54" s="10"/>
      <c r="I54" s="10"/>
      <c r="J54" s="10"/>
      <c r="K54" s="10"/>
    </row>
    <row r="55" spans="1:11" s="71" customFormat="1" x14ac:dyDescent="0.2">
      <c r="A55" s="49"/>
      <c r="H55" s="10"/>
      <c r="I55" s="10"/>
      <c r="J55" s="10"/>
      <c r="K55" s="10"/>
    </row>
    <row r="56" spans="1:11" s="71" customFormat="1" x14ac:dyDescent="0.2">
      <c r="A56" s="49"/>
      <c r="H56" s="10"/>
      <c r="I56" s="10"/>
      <c r="J56" s="10"/>
      <c r="K56" s="10"/>
    </row>
  </sheetData>
  <mergeCells count="4">
    <mergeCell ref="B4:D4"/>
    <mergeCell ref="G4:I4"/>
    <mergeCell ref="B2:D2"/>
    <mergeCell ref="G2:I2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1"/>
  <dimension ref="A1:K112"/>
  <sheetViews>
    <sheetView workbookViewId="0"/>
  </sheetViews>
  <sheetFormatPr defaultRowHeight="12.75" x14ac:dyDescent="0.2"/>
  <cols>
    <col min="1" max="1" width="50.5703125" style="9" bestFit="1" customWidth="1"/>
    <col min="2" max="2" width="24.7109375" style="8" customWidth="1"/>
    <col min="3" max="3" width="24.5703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7</v>
      </c>
      <c r="B1" s="11" t="s">
        <v>6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82" t="s">
        <v>10</v>
      </c>
      <c r="C3" s="82"/>
      <c r="D3" s="29"/>
      <c r="E3" s="10"/>
      <c r="F3" s="10"/>
      <c r="G3" s="10"/>
    </row>
    <row r="4" spans="1:11" hidden="1" x14ac:dyDescent="0.2">
      <c r="D4" s="7"/>
      <c r="E4" s="10"/>
      <c r="F4" s="10"/>
      <c r="G4" s="10"/>
    </row>
    <row r="5" spans="1:11" x14ac:dyDescent="0.2">
      <c r="A5" s="52" t="s">
        <v>9</v>
      </c>
      <c r="B5" s="41" t="s">
        <v>11</v>
      </c>
      <c r="C5" s="41" t="s">
        <v>12</v>
      </c>
    </row>
    <row r="6" spans="1:11" x14ac:dyDescent="0.2">
      <c r="A6" s="51" t="s">
        <v>13</v>
      </c>
      <c r="B6" s="8">
        <v>0.91679943725466728</v>
      </c>
      <c r="C6" s="8">
        <v>6.1582047492265701</v>
      </c>
    </row>
    <row r="7" spans="1:11" x14ac:dyDescent="0.2">
      <c r="A7" s="51" t="s">
        <v>14</v>
      </c>
      <c r="B7" s="8">
        <v>2.8591841459274292</v>
      </c>
      <c r="C7" s="8">
        <v>3.9338704198598862</v>
      </c>
    </row>
    <row r="8" spans="1:11" x14ac:dyDescent="0.2">
      <c r="A8" s="51" t="s">
        <v>15</v>
      </c>
      <c r="B8" s="8">
        <v>4.0225017815828323</v>
      </c>
      <c r="C8" s="8">
        <v>3.724086657166481</v>
      </c>
    </row>
    <row r="9" spans="1:11" x14ac:dyDescent="0.2">
      <c r="A9" s="51" t="s">
        <v>16</v>
      </c>
      <c r="B9" s="8">
        <v>5.0293251872062683</v>
      </c>
      <c r="C9" s="8">
        <v>0.89035453274846077</v>
      </c>
    </row>
    <row r="10" spans="1:11" x14ac:dyDescent="0.2">
      <c r="A10" s="51" t="s">
        <v>17</v>
      </c>
      <c r="B10" s="8">
        <v>2.8570560738444328</v>
      </c>
      <c r="C10" s="8">
        <v>3.8151714950799942</v>
      </c>
    </row>
    <row r="11" spans="1:11" x14ac:dyDescent="0.2">
      <c r="A11" s="51" t="s">
        <v>18</v>
      </c>
      <c r="B11" s="8">
        <v>1.8497919663786888</v>
      </c>
      <c r="C11" s="8">
        <v>5.3127311170101166</v>
      </c>
    </row>
    <row r="12" spans="1:11" x14ac:dyDescent="0.2">
      <c r="A12" s="51" t="s">
        <v>19</v>
      </c>
      <c r="B12" s="8">
        <v>5.4830096662044525</v>
      </c>
      <c r="C12" s="8">
        <v>1.5337429940700531</v>
      </c>
    </row>
    <row r="13" spans="1:11" x14ac:dyDescent="0.2">
      <c r="A13" s="51" t="s">
        <v>20</v>
      </c>
      <c r="B13" s="8">
        <v>4.9004983156919479</v>
      </c>
      <c r="C13" s="8">
        <v>1.5114427544176579</v>
      </c>
    </row>
    <row r="14" spans="1:11" x14ac:dyDescent="0.2">
      <c r="A14" s="51" t="s">
        <v>21</v>
      </c>
      <c r="B14" s="8">
        <v>7.0754311978816986</v>
      </c>
      <c r="C14" s="8">
        <v>-0.16666612355038524</v>
      </c>
    </row>
    <row r="15" spans="1:11" x14ac:dyDescent="0.2">
      <c r="A15" s="51" t="s">
        <v>22</v>
      </c>
      <c r="B15" s="8">
        <v>3.7065733224153519</v>
      </c>
      <c r="C15" s="8">
        <v>3.2382242381572723</v>
      </c>
    </row>
    <row r="16" spans="1:11" x14ac:dyDescent="0.2">
      <c r="A16" s="51" t="s">
        <v>23</v>
      </c>
      <c r="B16" s="8">
        <v>6.4483024179935455</v>
      </c>
      <c r="C16" s="8">
        <v>0.29561601113528013</v>
      </c>
    </row>
    <row r="17" spans="1:3" x14ac:dyDescent="0.2">
      <c r="A17" s="51" t="s">
        <v>24</v>
      </c>
      <c r="B17" s="8">
        <v>6.5964207053184509</v>
      </c>
      <c r="C17" s="8">
        <v>0.69997622631490231</v>
      </c>
    </row>
    <row r="18" spans="1:3" x14ac:dyDescent="0.2">
      <c r="A18" s="51" t="s">
        <v>25</v>
      </c>
      <c r="B18" s="8">
        <v>3.1769469380378723</v>
      </c>
      <c r="C18" s="8">
        <v>4.059542715549469</v>
      </c>
    </row>
    <row r="19" spans="1:3" x14ac:dyDescent="0.2">
      <c r="A19" s="51" t="s">
        <v>26</v>
      </c>
      <c r="B19" s="8">
        <v>2.0767951384186745</v>
      </c>
      <c r="C19" s="8">
        <v>5.1210924983024597</v>
      </c>
    </row>
    <row r="20" spans="1:3" x14ac:dyDescent="0.2">
      <c r="A20" s="51" t="s">
        <v>27</v>
      </c>
      <c r="B20" s="8">
        <v>4.11229208111763</v>
      </c>
      <c r="C20" s="8">
        <v>4.5881316065788269</v>
      </c>
    </row>
    <row r="21" spans="1:3" x14ac:dyDescent="0.2">
      <c r="A21" s="51" t="s">
        <v>28</v>
      </c>
      <c r="B21" s="8">
        <v>4.4711064547300339</v>
      </c>
      <c r="C21" s="8">
        <v>2.3978637531399727</v>
      </c>
    </row>
    <row r="22" spans="1:3" x14ac:dyDescent="0.2">
      <c r="A22" s="51" t="s">
        <v>29</v>
      </c>
      <c r="B22" s="8">
        <v>3.1994789838790894</v>
      </c>
      <c r="C22" s="8">
        <v>3.8025449961423874</v>
      </c>
    </row>
    <row r="23" spans="1:3" x14ac:dyDescent="0.2">
      <c r="A23" s="51" t="s">
        <v>30</v>
      </c>
      <c r="B23" s="8">
        <v>4.7755178064107895</v>
      </c>
      <c r="C23" s="8">
        <v>2.4415468797087669</v>
      </c>
    </row>
    <row r="24" spans="1:3" x14ac:dyDescent="0.2">
      <c r="A24" s="51" t="s">
        <v>31</v>
      </c>
      <c r="C24" s="8">
        <v>-4.2465284466743469</v>
      </c>
    </row>
    <row r="25" spans="1:3" x14ac:dyDescent="0.2">
      <c r="A25" s="51" t="s">
        <v>32</v>
      </c>
      <c r="B25" s="8">
        <v>3.3426348119974136</v>
      </c>
      <c r="C25" s="8">
        <v>5.4065428674221039</v>
      </c>
    </row>
    <row r="26" spans="1:3" x14ac:dyDescent="0.2">
      <c r="A26" s="51" t="s">
        <v>33</v>
      </c>
      <c r="B26" s="8">
        <v>3.4846372902393341</v>
      </c>
      <c r="C26" s="8">
        <v>4.314080998301506</v>
      </c>
    </row>
    <row r="27" spans="1:3" x14ac:dyDescent="0.2">
      <c r="A27" s="51" t="s">
        <v>34</v>
      </c>
      <c r="B27" s="8">
        <v>2.6693118736147881</v>
      </c>
      <c r="C27" s="8">
        <v>5.8766841888427734</v>
      </c>
    </row>
    <row r="28" spans="1:3" x14ac:dyDescent="0.2">
      <c r="A28" s="51" t="s">
        <v>35</v>
      </c>
      <c r="B28" s="8">
        <v>4.0942821651697159</v>
      </c>
      <c r="C28" s="8">
        <v>3.0698487535119057</v>
      </c>
    </row>
    <row r="29" spans="1:3" x14ac:dyDescent="0.2">
      <c r="A29" s="51" t="s">
        <v>36</v>
      </c>
      <c r="B29" s="8">
        <v>4.2477156966924667</v>
      </c>
      <c r="C29" s="8">
        <v>2.1304672583937645</v>
      </c>
    </row>
    <row r="30" spans="1:3" x14ac:dyDescent="0.2">
      <c r="A30" s="51" t="s">
        <v>37</v>
      </c>
      <c r="B30" s="8">
        <v>4.7381132841110229</v>
      </c>
      <c r="C30" s="8">
        <v>2.35630813986063</v>
      </c>
    </row>
    <row r="31" spans="1:3" x14ac:dyDescent="0.2">
      <c r="A31" s="51" t="s">
        <v>38</v>
      </c>
      <c r="B31" s="8">
        <v>4.2737744748592377</v>
      </c>
      <c r="C31" s="8">
        <v>2.1523650735616684</v>
      </c>
    </row>
    <row r="32" spans="1:3" x14ac:dyDescent="0.2">
      <c r="A32" s="51" t="s">
        <v>39</v>
      </c>
      <c r="B32" s="8">
        <v>4.9851201474666595</v>
      </c>
      <c r="C32" s="8">
        <v>2.3208025842905045</v>
      </c>
    </row>
    <row r="33" spans="1:3" x14ac:dyDescent="0.2">
      <c r="A33" s="51" t="s">
        <v>40</v>
      </c>
      <c r="B33" s="8">
        <v>-2.5692230090498924</v>
      </c>
      <c r="C33" s="8">
        <v>9.7220771014690399</v>
      </c>
    </row>
    <row r="34" spans="1:3" x14ac:dyDescent="0.2">
      <c r="A34" s="51" t="s">
        <v>41</v>
      </c>
      <c r="B34" s="8">
        <v>3.9689954370260239</v>
      </c>
      <c r="C34" s="8">
        <v>4.0477681905031204</v>
      </c>
    </row>
    <row r="35" spans="1:3" x14ac:dyDescent="0.2">
      <c r="A35" s="51" t="s">
        <v>42</v>
      </c>
      <c r="B35" s="8">
        <v>2.2460531443357468</v>
      </c>
      <c r="C35" s="8">
        <v>5.2010100334882736</v>
      </c>
    </row>
    <row r="36" spans="1:3" x14ac:dyDescent="0.2">
      <c r="A36" s="51" t="s">
        <v>43</v>
      </c>
      <c r="B36" s="8">
        <v>5.413416400551796</v>
      </c>
      <c r="C36" s="8">
        <v>0.54066390730440617</v>
      </c>
    </row>
    <row r="37" spans="1:3" x14ac:dyDescent="0.2">
      <c r="A37" s="51" t="s">
        <v>44</v>
      </c>
      <c r="B37" s="8">
        <v>3.6011673510074615</v>
      </c>
      <c r="C37" s="8">
        <v>3.0180973932147026</v>
      </c>
    </row>
    <row r="38" spans="1:3" x14ac:dyDescent="0.2">
      <c r="A38" s="51" t="s">
        <v>45</v>
      </c>
      <c r="B38" s="8">
        <v>4.2519379407167435</v>
      </c>
      <c r="C38" s="8">
        <v>4.4800076633691788</v>
      </c>
    </row>
    <row r="39" spans="1:3" x14ac:dyDescent="0.2">
      <c r="A39" s="51" t="s">
        <v>46</v>
      </c>
      <c r="B39" s="8">
        <v>4.6736467629671097</v>
      </c>
      <c r="C39" s="8">
        <v>2.0921293646097183</v>
      </c>
    </row>
    <row r="40" spans="1:3" x14ac:dyDescent="0.2">
      <c r="A40" s="51" t="s">
        <v>47</v>
      </c>
      <c r="B40" s="8">
        <v>4.1447039693593979</v>
      </c>
      <c r="C40" s="8">
        <v>2.890072762966156</v>
      </c>
    </row>
    <row r="41" spans="1:3" x14ac:dyDescent="0.2">
      <c r="A41" s="51" t="s">
        <v>48</v>
      </c>
      <c r="B41" s="8">
        <v>6.8885408341884613</v>
      </c>
      <c r="C41" s="8">
        <v>-0.10305627947673202</v>
      </c>
    </row>
    <row r="42" spans="1:3" x14ac:dyDescent="0.2">
      <c r="A42" s="51" t="s">
        <v>49</v>
      </c>
      <c r="B42" s="8">
        <v>4.9515921622514725</v>
      </c>
      <c r="C42" s="8">
        <v>2.0416798070073128</v>
      </c>
    </row>
    <row r="43" spans="1:3" x14ac:dyDescent="0.2">
      <c r="A43" s="51" t="s">
        <v>50</v>
      </c>
      <c r="B43" s="8">
        <v>4.190613329410553</v>
      </c>
      <c r="C43" s="8">
        <v>3.7553191184997559</v>
      </c>
    </row>
    <row r="44" spans="1:3" x14ac:dyDescent="0.2">
      <c r="A44" s="51" t="s">
        <v>51</v>
      </c>
      <c r="B44" s="8">
        <v>4.0472004562616348</v>
      </c>
      <c r="C44" s="8">
        <v>5.8361358940601349</v>
      </c>
    </row>
    <row r="45" spans="1:3" x14ac:dyDescent="0.2">
      <c r="A45" s="51" t="s">
        <v>52</v>
      </c>
      <c r="B45" s="8">
        <v>5.4463312029838562</v>
      </c>
      <c r="C45" s="8">
        <v>0.69479434750974178</v>
      </c>
    </row>
    <row r="46" spans="1:3" x14ac:dyDescent="0.2">
      <c r="A46" s="51" t="s">
        <v>53</v>
      </c>
      <c r="B46" s="8">
        <v>2.1415518596768379</v>
      </c>
      <c r="C46" s="8">
        <v>4.6169087290763855</v>
      </c>
    </row>
    <row r="47" spans="1:3" x14ac:dyDescent="0.2">
      <c r="A47" s="51" t="s">
        <v>54</v>
      </c>
      <c r="B47" s="8">
        <v>-2.3184822872281075</v>
      </c>
      <c r="C47" s="8">
        <v>8.7606176733970642</v>
      </c>
    </row>
    <row r="48" spans="1:3" x14ac:dyDescent="0.2">
      <c r="A48" s="51" t="s">
        <v>55</v>
      </c>
      <c r="B48" s="8">
        <v>6.247909739613533</v>
      </c>
      <c r="C48" s="8">
        <v>-1.3765547424554825</v>
      </c>
    </row>
    <row r="49" spans="1:3" x14ac:dyDescent="0.2">
      <c r="A49" s="51" t="s">
        <v>56</v>
      </c>
      <c r="B49" s="8">
        <v>8.1850305199623108</v>
      </c>
      <c r="C49" s="8">
        <v>-1.1817170307040215</v>
      </c>
    </row>
    <row r="50" spans="1:3" x14ac:dyDescent="0.2">
      <c r="A50" s="51" t="s">
        <v>57</v>
      </c>
      <c r="B50" s="8">
        <v>9.2719808220863342</v>
      </c>
      <c r="C50" s="8">
        <v>-0.47701443545520306</v>
      </c>
    </row>
    <row r="51" spans="1:3" x14ac:dyDescent="0.2">
      <c r="A51" s="51" t="s">
        <v>58</v>
      </c>
      <c r="B51" s="8">
        <v>8.8940903544425964</v>
      </c>
      <c r="C51" s="8">
        <v>-2.559785358607769</v>
      </c>
    </row>
    <row r="52" spans="1:3" x14ac:dyDescent="0.2">
      <c r="A52" s="51" t="s">
        <v>59</v>
      </c>
      <c r="B52" s="8">
        <v>4.3763842433691025</v>
      </c>
      <c r="C52" s="8">
        <v>1.8129684031009674</v>
      </c>
    </row>
    <row r="53" spans="1:3" x14ac:dyDescent="0.2">
      <c r="A53" s="51" t="s">
        <v>60</v>
      </c>
      <c r="B53" s="8">
        <v>5.9501498937606812</v>
      </c>
      <c r="C53" s="8">
        <v>0.27947342023253441</v>
      </c>
    </row>
    <row r="54" spans="1:3" x14ac:dyDescent="0.2">
      <c r="A54" s="51" t="s">
        <v>61</v>
      </c>
      <c r="B54" s="8">
        <v>4.5440960675477982</v>
      </c>
      <c r="C54" s="8">
        <v>1.8651029095053673</v>
      </c>
    </row>
    <row r="55" spans="1:3" x14ac:dyDescent="0.2">
      <c r="A55" s="51" t="s">
        <v>62</v>
      </c>
      <c r="B55" s="8">
        <v>3.6631185561418533</v>
      </c>
      <c r="C55" s="8">
        <v>3.0541578307747841</v>
      </c>
    </row>
    <row r="56" spans="1:3" x14ac:dyDescent="0.2">
      <c r="A56" s="51" t="s">
        <v>63</v>
      </c>
      <c r="B56" s="8">
        <v>8.6131192743778229</v>
      </c>
      <c r="C56" s="8">
        <v>-2.7230745181441307</v>
      </c>
    </row>
    <row r="57" spans="1:3" x14ac:dyDescent="0.2">
      <c r="A57" s="51" t="s">
        <v>64</v>
      </c>
      <c r="B57" s="8">
        <v>3.9112977683544159</v>
      </c>
      <c r="C57" s="8">
        <v>2.2319020703434944</v>
      </c>
    </row>
    <row r="58" spans="1:3" x14ac:dyDescent="0.2">
      <c r="A58" s="51" t="s">
        <v>65</v>
      </c>
      <c r="B58" s="8">
        <v>2.6926834136247635</v>
      </c>
      <c r="C58" s="8">
        <v>3.066476434469223</v>
      </c>
    </row>
    <row r="59" spans="1:3" x14ac:dyDescent="0.2">
      <c r="A59" s="51" t="s">
        <v>66</v>
      </c>
      <c r="B59" s="8">
        <v>5.5159721523523331</v>
      </c>
      <c r="C59" s="8">
        <v>2.1425401791930199</v>
      </c>
    </row>
    <row r="60" spans="1:3" x14ac:dyDescent="0.2">
      <c r="A60" s="51" t="s">
        <v>67</v>
      </c>
      <c r="B60" s="8">
        <v>6.78367018699646</v>
      </c>
      <c r="C60" s="8">
        <v>-0.71052894927561283</v>
      </c>
    </row>
    <row r="61" spans="1:3" x14ac:dyDescent="0.2">
      <c r="A61" s="51" t="s">
        <v>68</v>
      </c>
      <c r="B61" s="8">
        <v>7.5407132506370544</v>
      </c>
      <c r="C61" s="8">
        <v>-0.94793755561113358</v>
      </c>
    </row>
    <row r="62" spans="1:3" x14ac:dyDescent="0.2">
      <c r="A62" s="51" t="s">
        <v>69</v>
      </c>
      <c r="B62" s="8">
        <v>-0.43202275410294533</v>
      </c>
      <c r="C62" s="8">
        <v>8.181067556142807</v>
      </c>
    </row>
    <row r="63" spans="1:3" x14ac:dyDescent="0.2">
      <c r="A63" s="51" t="s">
        <v>70</v>
      </c>
      <c r="B63" s="8">
        <v>1.5342406928539276</v>
      </c>
      <c r="C63" s="8">
        <v>5.1108989864587784</v>
      </c>
    </row>
    <row r="64" spans="1:3" x14ac:dyDescent="0.2">
      <c r="A64" s="51" t="s">
        <v>71</v>
      </c>
      <c r="B64" s="8">
        <v>6.6808782517910004</v>
      </c>
      <c r="C64" s="8">
        <v>1.2065114453434944</v>
      </c>
    </row>
    <row r="65" spans="1:3" x14ac:dyDescent="0.2">
      <c r="A65" s="51" t="s">
        <v>72</v>
      </c>
      <c r="B65" s="8">
        <v>4.6497203409671783</v>
      </c>
      <c r="C65" s="8">
        <v>1.5263655222952366</v>
      </c>
    </row>
    <row r="66" spans="1:3" x14ac:dyDescent="0.2">
      <c r="A66" s="51" t="s">
        <v>73</v>
      </c>
      <c r="B66" s="8">
        <v>6.9551095366477966</v>
      </c>
      <c r="C66" s="8">
        <v>-0.56574176996946335</v>
      </c>
    </row>
    <row r="67" spans="1:3" x14ac:dyDescent="0.2">
      <c r="A67" s="51" t="s">
        <v>74</v>
      </c>
      <c r="B67" s="8">
        <v>6.4965523779392242</v>
      </c>
      <c r="C67" s="8">
        <v>-0.32603784929960966</v>
      </c>
    </row>
    <row r="68" spans="1:3" x14ac:dyDescent="0.2">
      <c r="A68" s="51" t="s">
        <v>75</v>
      </c>
      <c r="B68" s="8">
        <v>5.6970123201608658</v>
      </c>
      <c r="C68" s="8">
        <v>0.624129269272089</v>
      </c>
    </row>
    <row r="69" spans="1:3" x14ac:dyDescent="0.2">
      <c r="A69" s="51" t="s">
        <v>76</v>
      </c>
      <c r="B69" s="8">
        <v>0.88177816942334175</v>
      </c>
      <c r="C69" s="8">
        <v>2.3835018277168274</v>
      </c>
    </row>
    <row r="70" spans="1:3" x14ac:dyDescent="0.2">
      <c r="A70" s="51" t="s">
        <v>77</v>
      </c>
      <c r="B70" s="8">
        <v>6.018342450261116</v>
      </c>
      <c r="C70" s="8">
        <v>1.5059294179081917</v>
      </c>
    </row>
    <row r="71" spans="1:3" x14ac:dyDescent="0.2">
      <c r="A71" s="51" t="s">
        <v>78</v>
      </c>
      <c r="B71" s="8">
        <v>0.64263734966516495</v>
      </c>
      <c r="C71" s="8">
        <v>3.9464324712753296</v>
      </c>
    </row>
    <row r="72" spans="1:3" x14ac:dyDescent="0.2">
      <c r="A72" s="51" t="s">
        <v>79</v>
      </c>
      <c r="B72" s="8">
        <v>-0.60032634064555168</v>
      </c>
      <c r="C72" s="8">
        <v>8.0875851213932037</v>
      </c>
    </row>
    <row r="73" spans="1:3" x14ac:dyDescent="0.2">
      <c r="A73" s="51" t="s">
        <v>80</v>
      </c>
      <c r="B73" s="8">
        <v>2.0457047969102859</v>
      </c>
      <c r="C73" s="8">
        <v>4.0853623300790787</v>
      </c>
    </row>
    <row r="74" spans="1:3" x14ac:dyDescent="0.2">
      <c r="A74" s="51" t="s">
        <v>81</v>
      </c>
      <c r="B74" s="8">
        <v>2.384091354906559</v>
      </c>
      <c r="C74" s="8">
        <v>3.8689084351062775</v>
      </c>
    </row>
    <row r="75" spans="1:3" x14ac:dyDescent="0.2">
      <c r="A75" s="51" t="s">
        <v>82</v>
      </c>
      <c r="B75" s="8">
        <v>2.6083096861839294</v>
      </c>
      <c r="C75" s="8">
        <v>3.0479554086923599</v>
      </c>
    </row>
    <row r="76" spans="1:3" x14ac:dyDescent="0.2">
      <c r="A76" s="51" t="s">
        <v>83</v>
      </c>
      <c r="B76" s="8">
        <v>4.4370502233505249</v>
      </c>
      <c r="C76" s="8">
        <v>2.2680362686514854</v>
      </c>
    </row>
    <row r="77" spans="1:3" x14ac:dyDescent="0.2">
      <c r="A77" s="51" t="s">
        <v>84</v>
      </c>
      <c r="B77" s="8">
        <v>4.1974034160375595</v>
      </c>
      <c r="C77" s="8">
        <v>2.2529402747750282</v>
      </c>
    </row>
    <row r="78" spans="1:3" x14ac:dyDescent="0.2">
      <c r="A78" s="51" t="s">
        <v>85</v>
      </c>
      <c r="B78" s="8">
        <v>5.7982582598924637</v>
      </c>
      <c r="C78" s="8">
        <v>-1.4940723776817322</v>
      </c>
    </row>
    <row r="79" spans="1:3" x14ac:dyDescent="0.2">
      <c r="A79" s="51" t="s">
        <v>86</v>
      </c>
      <c r="B79" s="8">
        <v>12.006637454032898</v>
      </c>
      <c r="C79" s="8">
        <v>-5.1561634987592697</v>
      </c>
    </row>
    <row r="80" spans="1:3" x14ac:dyDescent="0.2">
      <c r="A80" s="51" t="s">
        <v>87</v>
      </c>
      <c r="B80" s="8">
        <v>6.0117818415164948</v>
      </c>
      <c r="C80" s="8">
        <v>-2.4441298097372055</v>
      </c>
    </row>
    <row r="81" spans="1:3" x14ac:dyDescent="0.2">
      <c r="A81" s="51" t="s">
        <v>88</v>
      </c>
      <c r="B81" s="8">
        <v>6.7845121026039124</v>
      </c>
      <c r="C81" s="8">
        <v>-6.7237135954201221E-2</v>
      </c>
    </row>
    <row r="82" spans="1:3" x14ac:dyDescent="0.2">
      <c r="A82" s="51" t="s">
        <v>89</v>
      </c>
      <c r="B82" s="8">
        <v>5.8366384357213974</v>
      </c>
      <c r="C82" s="8">
        <v>0.85967658087611198</v>
      </c>
    </row>
    <row r="83" spans="1:3" x14ac:dyDescent="0.2">
      <c r="A83" s="51" t="s">
        <v>90</v>
      </c>
      <c r="B83" s="8">
        <v>6.3291318714618683</v>
      </c>
      <c r="C83" s="8">
        <v>0.11220765300095081</v>
      </c>
    </row>
    <row r="84" spans="1:3" x14ac:dyDescent="0.2">
      <c r="A84" s="51" t="s">
        <v>91</v>
      </c>
      <c r="B84" s="8">
        <v>7.5237788259983063</v>
      </c>
      <c r="C84" s="8">
        <v>-0.23624536115676165</v>
      </c>
    </row>
    <row r="85" spans="1:3" x14ac:dyDescent="0.2">
      <c r="A85" s="51" t="s">
        <v>92</v>
      </c>
      <c r="B85" s="8">
        <v>6.4331449568271637</v>
      </c>
      <c r="C85" s="8">
        <v>-1.2474495451897383E-2</v>
      </c>
    </row>
    <row r="86" spans="1:3" x14ac:dyDescent="0.2">
      <c r="A86" s="51" t="s">
        <v>93</v>
      </c>
      <c r="B86" s="8">
        <v>2.785257063806057</v>
      </c>
      <c r="C86" s="8">
        <v>2.2067118436098099</v>
      </c>
    </row>
    <row r="87" spans="1:3" x14ac:dyDescent="0.2">
      <c r="A87" s="51" t="s">
        <v>94</v>
      </c>
      <c r="B87" s="8">
        <v>6.5259262919425964</v>
      </c>
      <c r="C87" s="8">
        <v>-0.42236531153321266</v>
      </c>
    </row>
    <row r="88" spans="1:3" x14ac:dyDescent="0.2">
      <c r="A88" s="51" t="s">
        <v>95</v>
      </c>
      <c r="B88" s="8">
        <v>6.5290369093418121</v>
      </c>
      <c r="C88" s="8">
        <v>8.834892651066184E-2</v>
      </c>
    </row>
    <row r="89" spans="1:3" x14ac:dyDescent="0.2">
      <c r="A89" s="51" t="s">
        <v>96</v>
      </c>
      <c r="B89" s="8">
        <v>9.0301111340522766</v>
      </c>
      <c r="C89" s="8">
        <v>-2.9002822935581207</v>
      </c>
    </row>
    <row r="90" spans="1:3" x14ac:dyDescent="0.2">
      <c r="A90" s="51" t="s">
        <v>97</v>
      </c>
      <c r="B90" s="8">
        <v>4.3526235967874527</v>
      </c>
      <c r="C90" s="8">
        <v>2.6610391214489937</v>
      </c>
    </row>
    <row r="91" spans="1:3" x14ac:dyDescent="0.2">
      <c r="A91" s="51" t="s">
        <v>98</v>
      </c>
      <c r="B91" s="8">
        <v>5.9416685253381729</v>
      </c>
      <c r="C91" s="8">
        <v>1.7702937126159668</v>
      </c>
    </row>
    <row r="92" spans="1:3" x14ac:dyDescent="0.2">
      <c r="A92" s="51" t="s">
        <v>99</v>
      </c>
      <c r="B92" s="8">
        <v>8.3464980125427246</v>
      </c>
      <c r="C92" s="8">
        <v>-2.1974286064505577</v>
      </c>
    </row>
    <row r="93" spans="1:3" x14ac:dyDescent="0.2">
      <c r="A93" s="51" t="s">
        <v>100</v>
      </c>
      <c r="B93" s="8">
        <v>7.0521079003810883</v>
      </c>
      <c r="C93" s="8">
        <v>-0.71065779775381088</v>
      </c>
    </row>
    <row r="94" spans="1:3" x14ac:dyDescent="0.2">
      <c r="A94" s="51" t="s">
        <v>101</v>
      </c>
      <c r="B94" s="8">
        <v>6.5313264727592468</v>
      </c>
      <c r="C94" s="8">
        <v>-0.2937189070507884</v>
      </c>
    </row>
    <row r="95" spans="1:3" x14ac:dyDescent="0.2">
      <c r="A95" s="51" t="s">
        <v>102</v>
      </c>
      <c r="B95" s="8">
        <v>8.537457138299942</v>
      </c>
      <c r="C95" s="8">
        <v>-0.41887150146067142</v>
      </c>
    </row>
    <row r="96" spans="1:3" x14ac:dyDescent="0.2">
      <c r="A96" s="51" t="s">
        <v>103</v>
      </c>
      <c r="B96" s="8">
        <v>7.2183124721050262</v>
      </c>
      <c r="C96" s="8">
        <v>-0.45116175897419453</v>
      </c>
    </row>
    <row r="97" spans="1:3" x14ac:dyDescent="0.2">
      <c r="A97" s="51" t="s">
        <v>104</v>
      </c>
      <c r="B97" s="8">
        <v>7.0074863731861115</v>
      </c>
      <c r="C97" s="8">
        <v>-1.4774423092603683</v>
      </c>
    </row>
    <row r="98" spans="1:3" x14ac:dyDescent="0.2">
      <c r="A98" s="51" t="s">
        <v>105</v>
      </c>
      <c r="B98" s="8">
        <v>5.1670614629983902</v>
      </c>
      <c r="C98" s="8">
        <v>0.87900562211871147</v>
      </c>
    </row>
    <row r="99" spans="1:3" x14ac:dyDescent="0.2">
      <c r="A99" s="51" t="s">
        <v>106</v>
      </c>
      <c r="B99" s="8">
        <v>5.2419673651456833</v>
      </c>
      <c r="C99" s="8">
        <v>0.53517413325607777</v>
      </c>
    </row>
    <row r="100" spans="1:3" x14ac:dyDescent="0.2">
      <c r="A100" s="51" t="s">
        <v>107</v>
      </c>
      <c r="B100" s="8">
        <v>6.9371648132801056</v>
      </c>
      <c r="C100" s="8">
        <v>-3.7629950791597366</v>
      </c>
    </row>
    <row r="101" spans="1:3" x14ac:dyDescent="0.2">
      <c r="A101" s="51" t="s">
        <v>108</v>
      </c>
      <c r="B101" s="8">
        <v>4.7299642115831375</v>
      </c>
      <c r="C101" s="8">
        <v>1.5131926164031029</v>
      </c>
    </row>
    <row r="102" spans="1:3" x14ac:dyDescent="0.2">
      <c r="A102" s="51" t="s">
        <v>109</v>
      </c>
      <c r="B102" s="8">
        <v>4.4422950595617294</v>
      </c>
      <c r="C102" s="8">
        <v>1.1620561592280865</v>
      </c>
    </row>
    <row r="103" spans="1:3" x14ac:dyDescent="0.2">
      <c r="A103" s="51" t="s">
        <v>110</v>
      </c>
      <c r="B103" s="8">
        <v>6.1591193079948425</v>
      </c>
      <c r="C103" s="8">
        <v>-0.36200964823365211</v>
      </c>
    </row>
    <row r="104" spans="1:3" x14ac:dyDescent="0.2">
      <c r="A104" s="51" t="s">
        <v>111</v>
      </c>
      <c r="B104" s="8">
        <v>6.2256772071123123</v>
      </c>
      <c r="C104" s="8">
        <v>-0.92306379228830338</v>
      </c>
    </row>
    <row r="105" spans="1:3" x14ac:dyDescent="0.2">
      <c r="A105" s="51" t="s">
        <v>112</v>
      </c>
      <c r="B105" s="8">
        <v>4.7629557549953461</v>
      </c>
      <c r="C105" s="8">
        <v>3.6447733640670776</v>
      </c>
    </row>
    <row r="106" spans="1:3" x14ac:dyDescent="0.2">
      <c r="A106" s="51" t="s">
        <v>113</v>
      </c>
      <c r="B106" s="8">
        <v>6.6049270331859589</v>
      </c>
      <c r="C106" s="8">
        <v>9.7175786504521966E-2</v>
      </c>
    </row>
    <row r="107" spans="1:3" x14ac:dyDescent="0.2">
      <c r="A107" s="51" t="s">
        <v>114</v>
      </c>
      <c r="B107" s="8">
        <v>6.7656315863132477</v>
      </c>
      <c r="C107" s="8">
        <v>-1.3540402869693935E-2</v>
      </c>
    </row>
    <row r="109" spans="1:3" x14ac:dyDescent="0.2">
      <c r="A109" s="50"/>
    </row>
    <row r="112" spans="1:3" x14ac:dyDescent="0.2">
      <c r="A112" s="50"/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K372"/>
  <sheetViews>
    <sheetView zoomScaleNormal="100" workbookViewId="0"/>
  </sheetViews>
  <sheetFormatPr defaultRowHeight="12.75" x14ac:dyDescent="0.2"/>
  <cols>
    <col min="1" max="1" width="18.85546875" style="9" bestFit="1" customWidth="1"/>
    <col min="2" max="2" width="28" style="8" bestFit="1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118</v>
      </c>
      <c r="B1" s="11" t="s">
        <v>116</v>
      </c>
      <c r="C1" s="39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39"/>
      <c r="D2" s="13"/>
      <c r="E2" s="26"/>
      <c r="F2" s="26"/>
      <c r="G2" s="26"/>
      <c r="H2" s="14"/>
      <c r="I2" s="14"/>
      <c r="J2" s="14"/>
      <c r="K2" s="14"/>
    </row>
    <row r="3" spans="1:11" x14ac:dyDescent="0.2">
      <c r="B3" s="8" t="s">
        <v>124</v>
      </c>
      <c r="D3" s="82" t="s">
        <v>121</v>
      </c>
      <c r="E3" s="82"/>
      <c r="F3" s="10"/>
      <c r="G3" s="10"/>
    </row>
    <row r="4" spans="1:11" hidden="1" x14ac:dyDescent="0.2">
      <c r="A4" s="50">
        <v>1973</v>
      </c>
      <c r="B4" s="8">
        <v>-0.254</v>
      </c>
      <c r="C4" s="8">
        <v>9.4E-2</v>
      </c>
      <c r="D4" s="8">
        <v>-6.9760000000000016E-2</v>
      </c>
      <c r="E4" s="8">
        <v>-0.43823999999999996</v>
      </c>
      <c r="F4" s="10"/>
      <c r="G4" s="10" t="s">
        <v>4</v>
      </c>
    </row>
    <row r="5" spans="1:11" x14ac:dyDescent="0.2">
      <c r="A5" s="64"/>
      <c r="B5" s="56" t="s">
        <v>115</v>
      </c>
      <c r="C5" s="56" t="s">
        <v>120</v>
      </c>
      <c r="D5" s="56" t="s">
        <v>122</v>
      </c>
      <c r="E5" s="48" t="s">
        <v>123</v>
      </c>
      <c r="F5" s="10"/>
      <c r="G5" s="10"/>
    </row>
    <row r="6" spans="1:11" x14ac:dyDescent="0.2">
      <c r="A6" s="49">
        <v>1973</v>
      </c>
      <c r="B6" s="8">
        <v>-0.254</v>
      </c>
      <c r="C6" s="8">
        <v>9.4E-2</v>
      </c>
      <c r="D6" s="8">
        <v>-6.9760000000000016E-2</v>
      </c>
      <c r="E6" s="8">
        <v>-0.43823999999999996</v>
      </c>
      <c r="F6" s="10"/>
      <c r="G6" s="10"/>
    </row>
    <row r="7" spans="1:11" x14ac:dyDescent="0.2">
      <c r="A7" s="57">
        <v>1974</v>
      </c>
      <c r="B7" s="8">
        <v>-0.122</v>
      </c>
      <c r="C7" s="8">
        <v>0.09</v>
      </c>
      <c r="D7" s="8">
        <v>5.4400000000000004E-2</v>
      </c>
      <c r="E7" s="8">
        <v>-0.2984</v>
      </c>
    </row>
    <row r="8" spans="1:11" x14ac:dyDescent="0.2">
      <c r="A8" s="49">
        <v>1975</v>
      </c>
      <c r="B8" s="8">
        <v>-8.5999999999999993E-2</v>
      </c>
      <c r="C8" s="8">
        <v>8.5999999999999993E-2</v>
      </c>
      <c r="D8" s="8">
        <v>8.2559999999999995E-2</v>
      </c>
      <c r="E8" s="8">
        <v>-0.25456000000000001</v>
      </c>
    </row>
    <row r="9" spans="1:11" x14ac:dyDescent="0.2">
      <c r="A9" s="49">
        <v>1976</v>
      </c>
      <c r="B9" s="8">
        <v>5.3999999999999999E-2</v>
      </c>
      <c r="C9" s="8">
        <v>0.08</v>
      </c>
      <c r="D9" s="8">
        <v>0.21079999999999999</v>
      </c>
      <c r="E9" s="8">
        <v>-0.1028</v>
      </c>
    </row>
    <row r="10" spans="1:11" x14ac:dyDescent="0.2">
      <c r="A10" s="49">
        <v>1977</v>
      </c>
      <c r="B10" s="8">
        <v>1.6E-2</v>
      </c>
      <c r="C10" s="8">
        <v>7.6999999999999999E-2</v>
      </c>
      <c r="D10" s="8">
        <v>0.16692000000000001</v>
      </c>
      <c r="E10" s="8">
        <v>-0.13491999999999998</v>
      </c>
    </row>
    <row r="11" spans="1:11" x14ac:dyDescent="0.2">
      <c r="A11" s="49">
        <v>1978</v>
      </c>
      <c r="B11" s="8">
        <v>4.3999999999999997E-2</v>
      </c>
      <c r="C11" s="8">
        <v>8.1000000000000003E-2</v>
      </c>
      <c r="D11" s="8">
        <v>0.20276</v>
      </c>
      <c r="E11" s="8">
        <v>-0.11476000000000001</v>
      </c>
    </row>
    <row r="12" spans="1:11" x14ac:dyDescent="0.2">
      <c r="A12" s="49">
        <v>1979</v>
      </c>
      <c r="B12" s="8">
        <v>0.115</v>
      </c>
      <c r="C12" s="8">
        <v>9.0999999999999998E-2</v>
      </c>
      <c r="D12" s="8">
        <v>0.29336000000000001</v>
      </c>
      <c r="E12" s="8">
        <v>-6.3359999999999986E-2</v>
      </c>
    </row>
    <row r="13" spans="1:11" x14ac:dyDescent="0.2">
      <c r="A13" s="49">
        <v>1980</v>
      </c>
      <c r="B13" s="8">
        <v>0.32</v>
      </c>
      <c r="C13" s="8">
        <v>9.2999999999999999E-2</v>
      </c>
      <c r="D13" s="8">
        <v>0.50228000000000006</v>
      </c>
      <c r="E13" s="8">
        <v>0.13772000000000001</v>
      </c>
    </row>
    <row r="14" spans="1:11" x14ac:dyDescent="0.2">
      <c r="A14" s="49">
        <v>1981</v>
      </c>
      <c r="B14" s="8">
        <v>0.28299999999999997</v>
      </c>
      <c r="C14" s="8">
        <v>8.4000000000000005E-2</v>
      </c>
      <c r="D14" s="8">
        <v>0.44763999999999998</v>
      </c>
      <c r="E14" s="8">
        <v>0.11835999999999997</v>
      </c>
    </row>
    <row r="15" spans="1:11" x14ac:dyDescent="0.2">
      <c r="A15" s="49">
        <v>1982</v>
      </c>
      <c r="B15" s="8">
        <v>0.26600000000000001</v>
      </c>
      <c r="C15" s="8">
        <v>8.4000000000000005E-2</v>
      </c>
      <c r="D15" s="8">
        <v>0.43064000000000002</v>
      </c>
      <c r="E15" s="8">
        <v>0.10136000000000001</v>
      </c>
    </row>
    <row r="16" spans="1:11" x14ac:dyDescent="0.2">
      <c r="A16" s="49">
        <v>1983</v>
      </c>
      <c r="B16" s="8">
        <v>0.36899999999999999</v>
      </c>
      <c r="C16" s="8">
        <v>9.0999999999999998E-2</v>
      </c>
      <c r="D16" s="8">
        <v>0.54735999999999996</v>
      </c>
      <c r="E16" s="8">
        <v>0.19064</v>
      </c>
    </row>
    <row r="17" spans="1:5" x14ac:dyDescent="0.2">
      <c r="A17" s="49">
        <v>1984</v>
      </c>
      <c r="B17" s="8">
        <v>0.31900000000000001</v>
      </c>
      <c r="C17" s="8">
        <v>0.09</v>
      </c>
      <c r="D17" s="8">
        <v>0.49540000000000001</v>
      </c>
      <c r="E17" s="8">
        <v>0.1426</v>
      </c>
    </row>
    <row r="18" spans="1:5" x14ac:dyDescent="0.2">
      <c r="A18" s="49">
        <v>1985</v>
      </c>
      <c r="B18" s="8">
        <v>0.35199999999999998</v>
      </c>
      <c r="C18" s="8">
        <v>9.0999999999999998E-2</v>
      </c>
      <c r="D18" s="8">
        <v>0.53035999999999994</v>
      </c>
      <c r="E18" s="8">
        <v>0.17363999999999999</v>
      </c>
    </row>
    <row r="19" spans="1:5" x14ac:dyDescent="0.2">
      <c r="A19" s="49">
        <v>1986</v>
      </c>
      <c r="B19" s="8">
        <v>0.38100000000000001</v>
      </c>
      <c r="C19" s="8">
        <v>9.2999999999999999E-2</v>
      </c>
      <c r="D19" s="8">
        <v>0.56328</v>
      </c>
      <c r="E19" s="8">
        <v>0.19872000000000001</v>
      </c>
    </row>
    <row r="20" spans="1:5" x14ac:dyDescent="0.2">
      <c r="A20" s="49">
        <v>1987</v>
      </c>
      <c r="B20" s="8">
        <v>0.42899999999999999</v>
      </c>
      <c r="C20" s="8">
        <v>0.10199999999999999</v>
      </c>
      <c r="D20" s="8">
        <v>0.62891999999999992</v>
      </c>
      <c r="E20" s="8">
        <v>0.22908000000000001</v>
      </c>
    </row>
    <row r="21" spans="1:5" x14ac:dyDescent="0.2">
      <c r="A21" s="49">
        <v>1988</v>
      </c>
      <c r="B21" s="8">
        <v>0.23400000000000001</v>
      </c>
      <c r="C21" s="8">
        <v>9.7000000000000003E-2</v>
      </c>
      <c r="D21" s="8">
        <v>0.42412000000000005</v>
      </c>
      <c r="E21" s="8">
        <v>4.3880000000000002E-2</v>
      </c>
    </row>
    <row r="22" spans="1:5" x14ac:dyDescent="0.2">
      <c r="A22" s="49">
        <v>1989</v>
      </c>
      <c r="B22" s="8">
        <v>0.43099999999999999</v>
      </c>
      <c r="C22" s="8">
        <v>8.2000000000000003E-2</v>
      </c>
      <c r="D22" s="8">
        <v>0.59172000000000002</v>
      </c>
      <c r="E22" s="8">
        <v>0.27027999999999996</v>
      </c>
    </row>
    <row r="23" spans="1:5" x14ac:dyDescent="0.2">
      <c r="A23" s="49">
        <v>1990</v>
      </c>
      <c r="B23" s="8">
        <v>0.443</v>
      </c>
      <c r="C23" s="8">
        <v>7.0000000000000007E-2</v>
      </c>
      <c r="D23" s="8">
        <v>0.58020000000000005</v>
      </c>
      <c r="E23" s="8">
        <v>0.30579999999999996</v>
      </c>
    </row>
    <row r="24" spans="1:5" x14ac:dyDescent="0.2">
      <c r="A24" s="49">
        <v>1991</v>
      </c>
      <c r="B24" s="8">
        <v>0.35</v>
      </c>
      <c r="C24" s="8">
        <v>7.3999999999999996E-2</v>
      </c>
      <c r="D24" s="8">
        <v>0.49503999999999998</v>
      </c>
      <c r="E24" s="8">
        <v>0.20495999999999998</v>
      </c>
    </row>
    <row r="25" spans="1:5" x14ac:dyDescent="0.2">
      <c r="A25" s="49">
        <v>1992</v>
      </c>
      <c r="B25" s="8">
        <v>0.22700000000000001</v>
      </c>
      <c r="C25" s="8">
        <v>0.08</v>
      </c>
      <c r="D25" s="8">
        <v>0.38380000000000003</v>
      </c>
      <c r="E25" s="8">
        <v>7.0200000000000012E-2</v>
      </c>
    </row>
    <row r="26" spans="1:5" x14ac:dyDescent="0.2">
      <c r="A26" s="49">
        <v>1993</v>
      </c>
      <c r="B26" s="8">
        <v>0.26200000000000001</v>
      </c>
      <c r="C26" s="8">
        <v>0.09</v>
      </c>
      <c r="D26" s="8">
        <v>0.43840000000000001</v>
      </c>
      <c r="E26" s="8">
        <v>8.5600000000000009E-2</v>
      </c>
    </row>
    <row r="27" spans="1:5" x14ac:dyDescent="0.2">
      <c r="A27" s="49">
        <v>1994</v>
      </c>
      <c r="B27" s="8">
        <v>0.216</v>
      </c>
      <c r="C27" s="8">
        <v>8.5000000000000006E-2</v>
      </c>
      <c r="D27" s="8">
        <v>0.3826</v>
      </c>
      <c r="E27" s="8">
        <v>4.9399999999999999E-2</v>
      </c>
    </row>
    <row r="28" spans="1:5" x14ac:dyDescent="0.2">
      <c r="A28" s="49">
        <v>1995</v>
      </c>
      <c r="B28" s="8">
        <v>0.156</v>
      </c>
      <c r="C28" s="8">
        <v>8.4000000000000005E-2</v>
      </c>
      <c r="D28" s="8">
        <v>0.32064000000000004</v>
      </c>
      <c r="E28" s="8">
        <v>-8.6400000000000088E-3</v>
      </c>
    </row>
    <row r="29" spans="1:5" x14ac:dyDescent="0.2">
      <c r="A29" s="49">
        <v>1996</v>
      </c>
      <c r="B29" s="8">
        <v>9.9000000000000005E-2</v>
      </c>
      <c r="C29" s="8">
        <v>8.3000000000000004E-2</v>
      </c>
      <c r="D29" s="8">
        <v>0.26168000000000002</v>
      </c>
      <c r="E29" s="8">
        <v>-6.3680000000000014E-2</v>
      </c>
    </row>
    <row r="30" spans="1:5" x14ac:dyDescent="0.2">
      <c r="A30" s="49">
        <v>1997</v>
      </c>
      <c r="B30" s="8">
        <v>9.0999999999999998E-2</v>
      </c>
      <c r="C30" s="8">
        <v>9.1999999999999998E-2</v>
      </c>
      <c r="D30" s="8">
        <v>0.27132000000000001</v>
      </c>
      <c r="E30" s="8">
        <v>-8.9319999999999983E-2</v>
      </c>
    </row>
    <row r="31" spans="1:5" x14ac:dyDescent="0.2">
      <c r="A31" s="49">
        <v>1998</v>
      </c>
      <c r="B31" s="8">
        <v>3.6999999999999998E-2</v>
      </c>
      <c r="C31" s="8">
        <v>9.5000000000000001E-2</v>
      </c>
      <c r="D31" s="8">
        <v>0.22320000000000001</v>
      </c>
      <c r="E31" s="8">
        <v>-0.1492</v>
      </c>
    </row>
    <row r="32" spans="1:5" x14ac:dyDescent="0.2">
      <c r="A32" s="49">
        <v>1999</v>
      </c>
      <c r="B32" s="8">
        <v>-0.02</v>
      </c>
      <c r="C32" s="8">
        <v>8.4000000000000005E-2</v>
      </c>
      <c r="D32" s="8">
        <v>0.14464000000000002</v>
      </c>
      <c r="E32" s="8">
        <v>-0.18464</v>
      </c>
    </row>
    <row r="33" spans="1:7" x14ac:dyDescent="0.2">
      <c r="A33" s="49">
        <v>2000</v>
      </c>
      <c r="B33" s="8">
        <v>-3.5999999999999997E-2</v>
      </c>
      <c r="C33" s="8">
        <v>8.6999999999999994E-2</v>
      </c>
      <c r="D33" s="8">
        <v>0.13451999999999997</v>
      </c>
      <c r="E33" s="8">
        <v>-0.20651999999999998</v>
      </c>
    </row>
    <row r="34" spans="1:7" x14ac:dyDescent="0.2">
      <c r="A34" s="49">
        <v>2001</v>
      </c>
      <c r="B34" s="8">
        <v>3.5000000000000003E-2</v>
      </c>
      <c r="C34" s="8">
        <v>9.0999999999999998E-2</v>
      </c>
      <c r="D34" s="8">
        <v>0.21335999999999999</v>
      </c>
      <c r="E34" s="8">
        <v>-0.14335999999999999</v>
      </c>
    </row>
    <row r="35" spans="1:7" x14ac:dyDescent="0.2">
      <c r="A35" s="49">
        <v>2002</v>
      </c>
      <c r="B35" s="8">
        <v>5.7000000000000002E-2</v>
      </c>
      <c r="C35" s="8">
        <v>0.105</v>
      </c>
      <c r="D35" s="8">
        <v>0.26279999999999998</v>
      </c>
      <c r="E35" s="8">
        <v>-0.14879999999999999</v>
      </c>
    </row>
    <row r="36" spans="1:7" x14ac:dyDescent="0.2">
      <c r="A36" s="49">
        <v>2003</v>
      </c>
      <c r="B36" s="8">
        <v>9.9000000000000005E-2</v>
      </c>
      <c r="C36" s="8">
        <v>9.9000000000000005E-2</v>
      </c>
      <c r="D36" s="8">
        <v>0.29304000000000002</v>
      </c>
      <c r="E36" s="8">
        <v>-9.5040000000000013E-2</v>
      </c>
    </row>
    <row r="37" spans="1:7" x14ac:dyDescent="0.2">
      <c r="A37" s="49">
        <v>2004</v>
      </c>
      <c r="B37" s="8">
        <v>9.7000000000000003E-2</v>
      </c>
      <c r="C37" s="8">
        <v>0.10299999999999999</v>
      </c>
      <c r="D37" s="8">
        <v>0.29887999999999998</v>
      </c>
      <c r="E37" s="8">
        <v>-0.10487999999999997</v>
      </c>
    </row>
    <row r="38" spans="1:7" x14ac:dyDescent="0.2">
      <c r="A38" s="49">
        <v>2005</v>
      </c>
      <c r="B38" s="8">
        <v>0.13900000000000001</v>
      </c>
      <c r="C38" s="8">
        <v>9.5000000000000001E-2</v>
      </c>
      <c r="D38" s="8">
        <v>0.32520000000000004</v>
      </c>
      <c r="E38" s="8">
        <v>-4.7199999999999992E-2</v>
      </c>
    </row>
    <row r="39" spans="1:7" x14ac:dyDescent="0.2">
      <c r="A39" s="49">
        <v>2006</v>
      </c>
      <c r="B39" s="8">
        <v>0.123</v>
      </c>
      <c r="C39" s="8">
        <v>9.9000000000000005E-2</v>
      </c>
      <c r="D39" s="8">
        <v>0.31703999999999999</v>
      </c>
      <c r="E39" s="8">
        <v>-7.104000000000002E-2</v>
      </c>
    </row>
    <row r="43" spans="1:7" x14ac:dyDescent="0.2">
      <c r="D43" s="6"/>
      <c r="E43" s="6"/>
      <c r="F43" s="6"/>
      <c r="G43" s="6"/>
    </row>
    <row r="56" spans="1:1" x14ac:dyDescent="0.2">
      <c r="A56" s="32"/>
    </row>
    <row r="57" spans="1:1" x14ac:dyDescent="0.2">
      <c r="A57" s="32"/>
    </row>
    <row r="58" spans="1:1" x14ac:dyDescent="0.2">
      <c r="A58" s="32"/>
    </row>
    <row r="59" spans="1:1" x14ac:dyDescent="0.2">
      <c r="A59" s="32"/>
    </row>
    <row r="60" spans="1:1" x14ac:dyDescent="0.2">
      <c r="A60" s="32"/>
    </row>
    <row r="61" spans="1:1" x14ac:dyDescent="0.2">
      <c r="A61" s="32"/>
    </row>
    <row r="62" spans="1:1" x14ac:dyDescent="0.2">
      <c r="A62" s="32"/>
    </row>
    <row r="63" spans="1:1" x14ac:dyDescent="0.2">
      <c r="A63" s="32"/>
    </row>
    <row r="64" spans="1:1" x14ac:dyDescent="0.2">
      <c r="A64" s="32"/>
    </row>
    <row r="65" spans="1:1" x14ac:dyDescent="0.2">
      <c r="A65" s="32"/>
    </row>
    <row r="66" spans="1:1" x14ac:dyDescent="0.2">
      <c r="A66" s="32"/>
    </row>
    <row r="67" spans="1:1" x14ac:dyDescent="0.2">
      <c r="A67" s="32"/>
    </row>
    <row r="68" spans="1:1" x14ac:dyDescent="0.2">
      <c r="A68" s="32"/>
    </row>
    <row r="69" spans="1:1" x14ac:dyDescent="0.2">
      <c r="A69" s="32"/>
    </row>
    <row r="70" spans="1:1" x14ac:dyDescent="0.2">
      <c r="A70" s="32"/>
    </row>
    <row r="71" spans="1:1" x14ac:dyDescent="0.2">
      <c r="A71" s="32"/>
    </row>
    <row r="72" spans="1:1" x14ac:dyDescent="0.2">
      <c r="A72" s="32"/>
    </row>
    <row r="73" spans="1:1" x14ac:dyDescent="0.2">
      <c r="A73" s="32"/>
    </row>
    <row r="74" spans="1:1" x14ac:dyDescent="0.2">
      <c r="A74" s="32"/>
    </row>
    <row r="75" spans="1:1" x14ac:dyDescent="0.2">
      <c r="A75" s="32"/>
    </row>
    <row r="76" spans="1:1" x14ac:dyDescent="0.2">
      <c r="A76" s="32"/>
    </row>
    <row r="77" spans="1:1" x14ac:dyDescent="0.2">
      <c r="A77" s="32"/>
    </row>
    <row r="78" spans="1:1" x14ac:dyDescent="0.2">
      <c r="A78" s="32"/>
    </row>
    <row r="79" spans="1:1" x14ac:dyDescent="0.2">
      <c r="A79" s="32"/>
    </row>
    <row r="80" spans="1:1" x14ac:dyDescent="0.2">
      <c r="A80" s="32"/>
    </row>
    <row r="81" spans="1:1" x14ac:dyDescent="0.2">
      <c r="A81" s="32"/>
    </row>
    <row r="82" spans="1:1" x14ac:dyDescent="0.2">
      <c r="A82" s="32"/>
    </row>
    <row r="83" spans="1:1" x14ac:dyDescent="0.2">
      <c r="A83" s="32"/>
    </row>
    <row r="84" spans="1:1" x14ac:dyDescent="0.2">
      <c r="A84" s="32"/>
    </row>
    <row r="85" spans="1:1" x14ac:dyDescent="0.2">
      <c r="A85" s="32"/>
    </row>
    <row r="86" spans="1:1" x14ac:dyDescent="0.2">
      <c r="A86" s="32"/>
    </row>
    <row r="87" spans="1:1" x14ac:dyDescent="0.2">
      <c r="A87" s="32"/>
    </row>
    <row r="88" spans="1:1" x14ac:dyDescent="0.2">
      <c r="A88" s="32"/>
    </row>
    <row r="89" spans="1:1" x14ac:dyDescent="0.2">
      <c r="A89" s="32"/>
    </row>
    <row r="90" spans="1:1" x14ac:dyDescent="0.2">
      <c r="A90" s="32"/>
    </row>
    <row r="91" spans="1:1" x14ac:dyDescent="0.2">
      <c r="A91" s="32"/>
    </row>
    <row r="92" spans="1:1" x14ac:dyDescent="0.2">
      <c r="A92" s="32"/>
    </row>
    <row r="93" spans="1:1" x14ac:dyDescent="0.2">
      <c r="A93" s="32"/>
    </row>
    <row r="94" spans="1:1" x14ac:dyDescent="0.2">
      <c r="A94" s="32"/>
    </row>
    <row r="95" spans="1:1" x14ac:dyDescent="0.2">
      <c r="A95" s="32"/>
    </row>
    <row r="96" spans="1:1" x14ac:dyDescent="0.2">
      <c r="A96" s="32"/>
    </row>
    <row r="97" spans="1:1" x14ac:dyDescent="0.2">
      <c r="A97" s="32"/>
    </row>
    <row r="98" spans="1:1" x14ac:dyDescent="0.2">
      <c r="A98" s="32"/>
    </row>
    <row r="99" spans="1:1" x14ac:dyDescent="0.2">
      <c r="A99" s="32"/>
    </row>
    <row r="100" spans="1:1" x14ac:dyDescent="0.2">
      <c r="A100" s="32"/>
    </row>
    <row r="101" spans="1:1" x14ac:dyDescent="0.2">
      <c r="A101" s="32"/>
    </row>
    <row r="102" spans="1:1" x14ac:dyDescent="0.2">
      <c r="A102" s="32"/>
    </row>
    <row r="103" spans="1:1" x14ac:dyDescent="0.2">
      <c r="A103" s="32"/>
    </row>
    <row r="104" spans="1:1" x14ac:dyDescent="0.2">
      <c r="A104" s="32"/>
    </row>
    <row r="105" spans="1:1" x14ac:dyDescent="0.2">
      <c r="A105" s="32"/>
    </row>
    <row r="106" spans="1:1" x14ac:dyDescent="0.2">
      <c r="A106" s="32"/>
    </row>
    <row r="107" spans="1:1" x14ac:dyDescent="0.2">
      <c r="A107" s="32"/>
    </row>
    <row r="108" spans="1:1" x14ac:dyDescent="0.2">
      <c r="A108" s="32"/>
    </row>
    <row r="109" spans="1:1" x14ac:dyDescent="0.2">
      <c r="A109" s="32"/>
    </row>
    <row r="110" spans="1:1" x14ac:dyDescent="0.2">
      <c r="A110" s="32"/>
    </row>
    <row r="111" spans="1:1" x14ac:dyDescent="0.2">
      <c r="A111" s="32"/>
    </row>
    <row r="112" spans="1:1" x14ac:dyDescent="0.2">
      <c r="A112" s="32"/>
    </row>
    <row r="113" spans="1:1" x14ac:dyDescent="0.2">
      <c r="A113" s="32"/>
    </row>
    <row r="114" spans="1:1" x14ac:dyDescent="0.2">
      <c r="A114" s="32"/>
    </row>
    <row r="115" spans="1:1" x14ac:dyDescent="0.2">
      <c r="A115" s="32"/>
    </row>
    <row r="116" spans="1:1" x14ac:dyDescent="0.2">
      <c r="A116" s="32"/>
    </row>
    <row r="117" spans="1:1" x14ac:dyDescent="0.2">
      <c r="A117" s="32"/>
    </row>
    <row r="118" spans="1:1" x14ac:dyDescent="0.2">
      <c r="A118" s="32"/>
    </row>
    <row r="119" spans="1:1" x14ac:dyDescent="0.2">
      <c r="A119" s="32"/>
    </row>
    <row r="120" spans="1:1" x14ac:dyDescent="0.2">
      <c r="A120" s="32"/>
    </row>
    <row r="121" spans="1:1" x14ac:dyDescent="0.2">
      <c r="A121" s="32"/>
    </row>
    <row r="122" spans="1:1" x14ac:dyDescent="0.2">
      <c r="A122" s="32"/>
    </row>
    <row r="123" spans="1:1" x14ac:dyDescent="0.2">
      <c r="A123" s="32"/>
    </row>
    <row r="124" spans="1:1" x14ac:dyDescent="0.2">
      <c r="A124" s="32"/>
    </row>
    <row r="125" spans="1:1" x14ac:dyDescent="0.2">
      <c r="A125" s="32"/>
    </row>
    <row r="126" spans="1:1" x14ac:dyDescent="0.2">
      <c r="A126" s="32"/>
    </row>
    <row r="127" spans="1:1" x14ac:dyDescent="0.2">
      <c r="A127" s="32"/>
    </row>
    <row r="128" spans="1:1" x14ac:dyDescent="0.2">
      <c r="A128" s="32"/>
    </row>
    <row r="129" spans="1:1" x14ac:dyDescent="0.2">
      <c r="A129" s="32"/>
    </row>
    <row r="130" spans="1:1" x14ac:dyDescent="0.2">
      <c r="A130" s="32"/>
    </row>
    <row r="131" spans="1:1" x14ac:dyDescent="0.2">
      <c r="A131" s="32"/>
    </row>
    <row r="132" spans="1:1" x14ac:dyDescent="0.2">
      <c r="A132" s="32"/>
    </row>
    <row r="133" spans="1:1" x14ac:dyDescent="0.2">
      <c r="A133" s="32"/>
    </row>
    <row r="134" spans="1:1" x14ac:dyDescent="0.2">
      <c r="A134" s="32"/>
    </row>
    <row r="135" spans="1:1" x14ac:dyDescent="0.2">
      <c r="A135" s="32"/>
    </row>
    <row r="136" spans="1:1" x14ac:dyDescent="0.2">
      <c r="A136" s="32"/>
    </row>
    <row r="137" spans="1:1" x14ac:dyDescent="0.2">
      <c r="A137" s="32"/>
    </row>
    <row r="138" spans="1:1" x14ac:dyDescent="0.2">
      <c r="A138" s="32"/>
    </row>
    <row r="139" spans="1:1" x14ac:dyDescent="0.2">
      <c r="A139" s="32"/>
    </row>
    <row r="140" spans="1:1" x14ac:dyDescent="0.2">
      <c r="A140" s="32"/>
    </row>
    <row r="141" spans="1:1" x14ac:dyDescent="0.2">
      <c r="A141" s="32"/>
    </row>
    <row r="142" spans="1:1" x14ac:dyDescent="0.2">
      <c r="A142" s="32"/>
    </row>
    <row r="143" spans="1:1" x14ac:dyDescent="0.2">
      <c r="A143" s="32"/>
    </row>
    <row r="144" spans="1:1" x14ac:dyDescent="0.2">
      <c r="A144" s="32"/>
    </row>
    <row r="145" spans="1:1" x14ac:dyDescent="0.2">
      <c r="A145" s="32"/>
    </row>
    <row r="146" spans="1:1" x14ac:dyDescent="0.2">
      <c r="A146" s="32"/>
    </row>
    <row r="147" spans="1:1" x14ac:dyDescent="0.2">
      <c r="A147" s="32"/>
    </row>
    <row r="148" spans="1:1" x14ac:dyDescent="0.2">
      <c r="A148" s="32"/>
    </row>
    <row r="149" spans="1:1" x14ac:dyDescent="0.2">
      <c r="A149" s="32"/>
    </row>
    <row r="150" spans="1:1" x14ac:dyDescent="0.2">
      <c r="A150" s="32"/>
    </row>
    <row r="151" spans="1:1" x14ac:dyDescent="0.2">
      <c r="A151" s="32"/>
    </row>
    <row r="152" spans="1:1" x14ac:dyDescent="0.2">
      <c r="A152" s="32"/>
    </row>
    <row r="153" spans="1:1" x14ac:dyDescent="0.2">
      <c r="A153" s="32"/>
    </row>
    <row r="154" spans="1:1" x14ac:dyDescent="0.2">
      <c r="A154" s="32"/>
    </row>
    <row r="155" spans="1:1" x14ac:dyDescent="0.2">
      <c r="A155" s="32"/>
    </row>
    <row r="156" spans="1:1" x14ac:dyDescent="0.2">
      <c r="A156" s="32"/>
    </row>
    <row r="157" spans="1:1" x14ac:dyDescent="0.2">
      <c r="A157" s="32"/>
    </row>
    <row r="158" spans="1:1" x14ac:dyDescent="0.2">
      <c r="A158" s="32"/>
    </row>
    <row r="159" spans="1:1" x14ac:dyDescent="0.2">
      <c r="A159" s="32"/>
    </row>
    <row r="160" spans="1:1" x14ac:dyDescent="0.2">
      <c r="A160" s="32"/>
    </row>
    <row r="161" spans="1:1" x14ac:dyDescent="0.2">
      <c r="A161" s="32"/>
    </row>
    <row r="162" spans="1:1" x14ac:dyDescent="0.2">
      <c r="A162" s="32"/>
    </row>
    <row r="163" spans="1:1" x14ac:dyDescent="0.2">
      <c r="A163" s="32"/>
    </row>
    <row r="164" spans="1:1" x14ac:dyDescent="0.2">
      <c r="A164" s="32"/>
    </row>
    <row r="165" spans="1:1" x14ac:dyDescent="0.2">
      <c r="A165" s="32"/>
    </row>
    <row r="166" spans="1:1" x14ac:dyDescent="0.2">
      <c r="A166" s="32"/>
    </row>
    <row r="167" spans="1:1" x14ac:dyDescent="0.2">
      <c r="A167" s="32"/>
    </row>
    <row r="168" spans="1:1" x14ac:dyDescent="0.2">
      <c r="A168" s="32"/>
    </row>
    <row r="169" spans="1:1" x14ac:dyDescent="0.2">
      <c r="A169" s="32"/>
    </row>
    <row r="170" spans="1:1" x14ac:dyDescent="0.2">
      <c r="A170" s="32"/>
    </row>
    <row r="171" spans="1:1" x14ac:dyDescent="0.2">
      <c r="A171" s="32"/>
    </row>
    <row r="172" spans="1:1" x14ac:dyDescent="0.2">
      <c r="A172" s="32"/>
    </row>
    <row r="173" spans="1:1" x14ac:dyDescent="0.2">
      <c r="A173" s="32"/>
    </row>
    <row r="174" spans="1:1" x14ac:dyDescent="0.2">
      <c r="A174" s="32"/>
    </row>
    <row r="175" spans="1:1" x14ac:dyDescent="0.2">
      <c r="A175" s="32"/>
    </row>
    <row r="176" spans="1:1" x14ac:dyDescent="0.2">
      <c r="A176" s="32"/>
    </row>
    <row r="177" spans="1:1" x14ac:dyDescent="0.2">
      <c r="A177" s="32"/>
    </row>
    <row r="178" spans="1:1" x14ac:dyDescent="0.2">
      <c r="A178" s="32"/>
    </row>
    <row r="179" spans="1:1" x14ac:dyDescent="0.2">
      <c r="A179" s="32"/>
    </row>
    <row r="180" spans="1:1" x14ac:dyDescent="0.2">
      <c r="A180" s="32"/>
    </row>
    <row r="181" spans="1:1" x14ac:dyDescent="0.2">
      <c r="A181" s="32"/>
    </row>
    <row r="182" spans="1:1" x14ac:dyDescent="0.2">
      <c r="A182" s="32"/>
    </row>
    <row r="183" spans="1:1" x14ac:dyDescent="0.2">
      <c r="A183" s="32"/>
    </row>
    <row r="184" spans="1:1" x14ac:dyDescent="0.2">
      <c r="A184" s="32"/>
    </row>
    <row r="185" spans="1:1" x14ac:dyDescent="0.2">
      <c r="A185" s="32"/>
    </row>
    <row r="186" spans="1:1" x14ac:dyDescent="0.2">
      <c r="A186" s="32"/>
    </row>
    <row r="187" spans="1:1" x14ac:dyDescent="0.2">
      <c r="A187" s="32"/>
    </row>
    <row r="188" spans="1:1" x14ac:dyDescent="0.2">
      <c r="A188" s="32"/>
    </row>
    <row r="189" spans="1:1" x14ac:dyDescent="0.2">
      <c r="A189" s="32"/>
    </row>
    <row r="190" spans="1:1" x14ac:dyDescent="0.2">
      <c r="A190" s="32"/>
    </row>
    <row r="191" spans="1:1" x14ac:dyDescent="0.2">
      <c r="A191" s="32"/>
    </row>
    <row r="192" spans="1:1" x14ac:dyDescent="0.2">
      <c r="A192" s="32"/>
    </row>
    <row r="193" spans="1:1" x14ac:dyDescent="0.2">
      <c r="A193" s="32"/>
    </row>
    <row r="194" spans="1:1" x14ac:dyDescent="0.2">
      <c r="A194" s="32"/>
    </row>
    <row r="195" spans="1:1" x14ac:dyDescent="0.2">
      <c r="A195" s="32"/>
    </row>
    <row r="196" spans="1:1" x14ac:dyDescent="0.2">
      <c r="A196" s="32"/>
    </row>
    <row r="197" spans="1:1" x14ac:dyDescent="0.2">
      <c r="A197" s="32"/>
    </row>
    <row r="198" spans="1:1" x14ac:dyDescent="0.2">
      <c r="A198" s="32"/>
    </row>
    <row r="199" spans="1:1" x14ac:dyDescent="0.2">
      <c r="A199" s="32"/>
    </row>
    <row r="200" spans="1:1" x14ac:dyDescent="0.2">
      <c r="A200" s="32"/>
    </row>
    <row r="201" spans="1:1" x14ac:dyDescent="0.2">
      <c r="A201" s="32"/>
    </row>
    <row r="202" spans="1:1" x14ac:dyDescent="0.2">
      <c r="A202" s="32"/>
    </row>
    <row r="203" spans="1:1" x14ac:dyDescent="0.2">
      <c r="A203" s="32"/>
    </row>
    <row r="204" spans="1:1" x14ac:dyDescent="0.2">
      <c r="A204" s="32"/>
    </row>
    <row r="205" spans="1:1" x14ac:dyDescent="0.2">
      <c r="A205" s="32"/>
    </row>
    <row r="206" spans="1:1" x14ac:dyDescent="0.2">
      <c r="A206" s="32"/>
    </row>
    <row r="207" spans="1:1" x14ac:dyDescent="0.2">
      <c r="A207" s="32"/>
    </row>
    <row r="208" spans="1:1" x14ac:dyDescent="0.2">
      <c r="A208" s="32"/>
    </row>
    <row r="209" spans="1:1" x14ac:dyDescent="0.2">
      <c r="A209" s="32"/>
    </row>
    <row r="210" spans="1:1" x14ac:dyDescent="0.2">
      <c r="A210" s="32"/>
    </row>
    <row r="211" spans="1:1" x14ac:dyDescent="0.2">
      <c r="A211" s="32"/>
    </row>
    <row r="212" spans="1:1" x14ac:dyDescent="0.2">
      <c r="A212" s="32"/>
    </row>
    <row r="213" spans="1:1" x14ac:dyDescent="0.2">
      <c r="A213" s="32"/>
    </row>
    <row r="214" spans="1:1" x14ac:dyDescent="0.2">
      <c r="A214" s="32"/>
    </row>
    <row r="215" spans="1:1" x14ac:dyDescent="0.2">
      <c r="A215" s="32"/>
    </row>
    <row r="216" spans="1:1" x14ac:dyDescent="0.2">
      <c r="A216" s="32"/>
    </row>
    <row r="217" spans="1:1" x14ac:dyDescent="0.2">
      <c r="A217" s="32"/>
    </row>
    <row r="218" spans="1:1" x14ac:dyDescent="0.2">
      <c r="A218" s="32"/>
    </row>
    <row r="219" spans="1:1" x14ac:dyDescent="0.2">
      <c r="A219" s="32"/>
    </row>
    <row r="220" spans="1:1" x14ac:dyDescent="0.2">
      <c r="A220" s="32"/>
    </row>
    <row r="221" spans="1:1" x14ac:dyDescent="0.2">
      <c r="A221" s="32"/>
    </row>
    <row r="222" spans="1:1" x14ac:dyDescent="0.2">
      <c r="A222" s="32"/>
    </row>
    <row r="223" spans="1:1" x14ac:dyDescent="0.2">
      <c r="A223" s="32"/>
    </row>
    <row r="224" spans="1:1" x14ac:dyDescent="0.2">
      <c r="A224" s="32"/>
    </row>
    <row r="225" spans="1:1" x14ac:dyDescent="0.2">
      <c r="A225" s="32"/>
    </row>
    <row r="226" spans="1:1" x14ac:dyDescent="0.2">
      <c r="A226" s="32"/>
    </row>
    <row r="227" spans="1:1" x14ac:dyDescent="0.2">
      <c r="A227" s="32"/>
    </row>
    <row r="228" spans="1:1" x14ac:dyDescent="0.2">
      <c r="A228" s="32"/>
    </row>
    <row r="229" spans="1:1" x14ac:dyDescent="0.2">
      <c r="A229" s="32"/>
    </row>
    <row r="230" spans="1:1" x14ac:dyDescent="0.2">
      <c r="A230" s="32"/>
    </row>
    <row r="231" spans="1:1" x14ac:dyDescent="0.2">
      <c r="A231" s="32"/>
    </row>
    <row r="232" spans="1:1" x14ac:dyDescent="0.2">
      <c r="A232" s="32"/>
    </row>
    <row r="233" spans="1:1" x14ac:dyDescent="0.2">
      <c r="A233" s="32"/>
    </row>
    <row r="234" spans="1:1" x14ac:dyDescent="0.2">
      <c r="A234" s="32"/>
    </row>
    <row r="235" spans="1:1" x14ac:dyDescent="0.2">
      <c r="A235" s="32"/>
    </row>
    <row r="236" spans="1:1" x14ac:dyDescent="0.2">
      <c r="A236" s="32"/>
    </row>
    <row r="237" spans="1:1" x14ac:dyDescent="0.2">
      <c r="A237" s="32"/>
    </row>
    <row r="238" spans="1:1" x14ac:dyDescent="0.2">
      <c r="A238" s="32"/>
    </row>
    <row r="239" spans="1:1" x14ac:dyDescent="0.2">
      <c r="A239" s="32"/>
    </row>
    <row r="240" spans="1:1" x14ac:dyDescent="0.2">
      <c r="A240" s="32"/>
    </row>
    <row r="241" spans="1:1" x14ac:dyDescent="0.2">
      <c r="A241" s="32"/>
    </row>
    <row r="242" spans="1:1" x14ac:dyDescent="0.2">
      <c r="A242" s="32"/>
    </row>
    <row r="243" spans="1:1" x14ac:dyDescent="0.2">
      <c r="A243" s="32"/>
    </row>
    <row r="244" spans="1:1" x14ac:dyDescent="0.2">
      <c r="A244" s="32"/>
    </row>
    <row r="245" spans="1:1" x14ac:dyDescent="0.2">
      <c r="A245" s="32"/>
    </row>
    <row r="246" spans="1:1" x14ac:dyDescent="0.2">
      <c r="A246" s="32"/>
    </row>
    <row r="247" spans="1:1" x14ac:dyDescent="0.2">
      <c r="A247" s="32"/>
    </row>
    <row r="248" spans="1:1" x14ac:dyDescent="0.2">
      <c r="A248" s="32"/>
    </row>
    <row r="249" spans="1:1" x14ac:dyDescent="0.2">
      <c r="A249" s="32"/>
    </row>
    <row r="250" spans="1:1" x14ac:dyDescent="0.2">
      <c r="A250" s="32"/>
    </row>
    <row r="251" spans="1:1" x14ac:dyDescent="0.2">
      <c r="A251" s="32"/>
    </row>
    <row r="252" spans="1:1" x14ac:dyDescent="0.2">
      <c r="A252" s="32"/>
    </row>
    <row r="253" spans="1:1" x14ac:dyDescent="0.2">
      <c r="A253" s="32"/>
    </row>
    <row r="254" spans="1:1" x14ac:dyDescent="0.2">
      <c r="A254" s="32"/>
    </row>
    <row r="255" spans="1:1" x14ac:dyDescent="0.2">
      <c r="A255" s="32"/>
    </row>
    <row r="256" spans="1:1" x14ac:dyDescent="0.2">
      <c r="A256" s="32"/>
    </row>
    <row r="257" spans="1:1" x14ac:dyDescent="0.2">
      <c r="A257" s="32"/>
    </row>
    <row r="258" spans="1:1" x14ac:dyDescent="0.2">
      <c r="A258" s="32"/>
    </row>
    <row r="259" spans="1:1" x14ac:dyDescent="0.2">
      <c r="A259" s="32"/>
    </row>
    <row r="260" spans="1:1" x14ac:dyDescent="0.2">
      <c r="A260" s="32"/>
    </row>
    <row r="261" spans="1:1" x14ac:dyDescent="0.2">
      <c r="A261" s="32"/>
    </row>
    <row r="262" spans="1:1" x14ac:dyDescent="0.2">
      <c r="A262" s="32"/>
    </row>
    <row r="263" spans="1:1" x14ac:dyDescent="0.2">
      <c r="A263" s="32"/>
    </row>
    <row r="264" spans="1:1" x14ac:dyDescent="0.2">
      <c r="A264" s="32"/>
    </row>
    <row r="265" spans="1:1" x14ac:dyDescent="0.2">
      <c r="A265" s="32"/>
    </row>
    <row r="266" spans="1:1" x14ac:dyDescent="0.2">
      <c r="A266" s="32"/>
    </row>
    <row r="267" spans="1:1" x14ac:dyDescent="0.2">
      <c r="A267" s="32"/>
    </row>
    <row r="268" spans="1:1" x14ac:dyDescent="0.2">
      <c r="A268" s="32"/>
    </row>
    <row r="269" spans="1:1" x14ac:dyDescent="0.2">
      <c r="A269" s="32"/>
    </row>
    <row r="270" spans="1:1" x14ac:dyDescent="0.2">
      <c r="A270" s="32"/>
    </row>
    <row r="271" spans="1:1" x14ac:dyDescent="0.2">
      <c r="A271" s="32"/>
    </row>
    <row r="272" spans="1:1" x14ac:dyDescent="0.2">
      <c r="A272" s="32"/>
    </row>
    <row r="273" spans="1:1" x14ac:dyDescent="0.2">
      <c r="A273" s="32"/>
    </row>
    <row r="274" spans="1:1" x14ac:dyDescent="0.2">
      <c r="A274" s="32"/>
    </row>
    <row r="275" spans="1:1" x14ac:dyDescent="0.2">
      <c r="A275" s="32"/>
    </row>
    <row r="276" spans="1:1" x14ac:dyDescent="0.2">
      <c r="A276" s="32"/>
    </row>
    <row r="277" spans="1:1" x14ac:dyDescent="0.2">
      <c r="A277" s="32"/>
    </row>
    <row r="278" spans="1:1" x14ac:dyDescent="0.2">
      <c r="A278" s="32"/>
    </row>
    <row r="279" spans="1:1" x14ac:dyDescent="0.2">
      <c r="A279" s="32"/>
    </row>
    <row r="280" spans="1:1" x14ac:dyDescent="0.2">
      <c r="A280" s="32"/>
    </row>
    <row r="281" spans="1:1" x14ac:dyDescent="0.2">
      <c r="A281" s="32"/>
    </row>
    <row r="282" spans="1:1" x14ac:dyDescent="0.2">
      <c r="A282" s="32"/>
    </row>
    <row r="283" spans="1:1" x14ac:dyDescent="0.2">
      <c r="A283" s="32"/>
    </row>
    <row r="284" spans="1:1" x14ac:dyDescent="0.2">
      <c r="A284" s="32"/>
    </row>
    <row r="285" spans="1:1" x14ac:dyDescent="0.2">
      <c r="A285" s="32"/>
    </row>
    <row r="286" spans="1:1" x14ac:dyDescent="0.2">
      <c r="A286" s="32"/>
    </row>
    <row r="287" spans="1:1" x14ac:dyDescent="0.2">
      <c r="A287" s="32"/>
    </row>
    <row r="288" spans="1:1" x14ac:dyDescent="0.2">
      <c r="A288" s="32"/>
    </row>
    <row r="289" spans="1:1" x14ac:dyDescent="0.2">
      <c r="A289" s="32"/>
    </row>
    <row r="290" spans="1:1" x14ac:dyDescent="0.2">
      <c r="A290" s="32"/>
    </row>
    <row r="291" spans="1:1" x14ac:dyDescent="0.2">
      <c r="A291" s="32"/>
    </row>
    <row r="292" spans="1:1" x14ac:dyDescent="0.2">
      <c r="A292" s="32"/>
    </row>
    <row r="293" spans="1:1" x14ac:dyDescent="0.2">
      <c r="A293" s="32"/>
    </row>
    <row r="294" spans="1:1" x14ac:dyDescent="0.2">
      <c r="A294" s="32"/>
    </row>
    <row r="295" spans="1:1" x14ac:dyDescent="0.2">
      <c r="A295" s="32"/>
    </row>
    <row r="296" spans="1:1" x14ac:dyDescent="0.2">
      <c r="A296" s="32"/>
    </row>
    <row r="297" spans="1:1" x14ac:dyDescent="0.2">
      <c r="A297" s="32"/>
    </row>
    <row r="298" spans="1:1" x14ac:dyDescent="0.2">
      <c r="A298" s="32"/>
    </row>
    <row r="299" spans="1:1" x14ac:dyDescent="0.2">
      <c r="A299" s="32"/>
    </row>
    <row r="300" spans="1:1" x14ac:dyDescent="0.2">
      <c r="A300" s="32"/>
    </row>
    <row r="301" spans="1:1" x14ac:dyDescent="0.2">
      <c r="A301" s="32"/>
    </row>
    <row r="302" spans="1:1" x14ac:dyDescent="0.2">
      <c r="A302" s="32"/>
    </row>
    <row r="303" spans="1:1" x14ac:dyDescent="0.2">
      <c r="A303" s="32"/>
    </row>
    <row r="304" spans="1:1" x14ac:dyDescent="0.2">
      <c r="A304" s="32"/>
    </row>
    <row r="305" spans="1:1" x14ac:dyDescent="0.2">
      <c r="A305" s="32"/>
    </row>
    <row r="306" spans="1:1" x14ac:dyDescent="0.2">
      <c r="A306" s="32"/>
    </row>
    <row r="307" spans="1:1" x14ac:dyDescent="0.2">
      <c r="A307" s="32"/>
    </row>
    <row r="308" spans="1:1" x14ac:dyDescent="0.2">
      <c r="A308" s="32"/>
    </row>
    <row r="309" spans="1:1" x14ac:dyDescent="0.2">
      <c r="A309" s="32"/>
    </row>
    <row r="310" spans="1:1" x14ac:dyDescent="0.2">
      <c r="A310" s="32"/>
    </row>
    <row r="311" spans="1:1" x14ac:dyDescent="0.2">
      <c r="A311" s="32"/>
    </row>
    <row r="312" spans="1:1" x14ac:dyDescent="0.2">
      <c r="A312" s="32"/>
    </row>
    <row r="313" spans="1:1" x14ac:dyDescent="0.2">
      <c r="A313" s="32"/>
    </row>
    <row r="314" spans="1:1" x14ac:dyDescent="0.2">
      <c r="A314" s="32"/>
    </row>
    <row r="315" spans="1:1" x14ac:dyDescent="0.2">
      <c r="A315" s="32"/>
    </row>
    <row r="316" spans="1:1" x14ac:dyDescent="0.2">
      <c r="A316" s="32"/>
    </row>
    <row r="317" spans="1:1" x14ac:dyDescent="0.2">
      <c r="A317" s="32"/>
    </row>
    <row r="318" spans="1:1" x14ac:dyDescent="0.2">
      <c r="A318" s="32"/>
    </row>
    <row r="319" spans="1:1" x14ac:dyDescent="0.2">
      <c r="A319" s="32"/>
    </row>
    <row r="320" spans="1:1" x14ac:dyDescent="0.2">
      <c r="A320" s="32"/>
    </row>
    <row r="321" spans="1:1" x14ac:dyDescent="0.2">
      <c r="A321" s="32"/>
    </row>
    <row r="322" spans="1:1" x14ac:dyDescent="0.2">
      <c r="A322" s="32"/>
    </row>
    <row r="323" spans="1:1" x14ac:dyDescent="0.2">
      <c r="A323" s="32"/>
    </row>
    <row r="324" spans="1:1" x14ac:dyDescent="0.2">
      <c r="A324" s="32"/>
    </row>
    <row r="325" spans="1:1" x14ac:dyDescent="0.2">
      <c r="A325" s="32"/>
    </row>
    <row r="326" spans="1:1" x14ac:dyDescent="0.2">
      <c r="A326" s="32"/>
    </row>
    <row r="327" spans="1:1" x14ac:dyDescent="0.2">
      <c r="A327" s="32"/>
    </row>
    <row r="328" spans="1:1" x14ac:dyDescent="0.2">
      <c r="A328" s="32"/>
    </row>
    <row r="329" spans="1:1" x14ac:dyDescent="0.2">
      <c r="A329" s="32"/>
    </row>
    <row r="330" spans="1:1" x14ac:dyDescent="0.2">
      <c r="A330" s="32"/>
    </row>
    <row r="331" spans="1:1" x14ac:dyDescent="0.2">
      <c r="A331" s="32"/>
    </row>
    <row r="332" spans="1:1" x14ac:dyDescent="0.2">
      <c r="A332" s="32"/>
    </row>
    <row r="333" spans="1:1" x14ac:dyDescent="0.2">
      <c r="A333" s="32"/>
    </row>
    <row r="334" spans="1:1" x14ac:dyDescent="0.2">
      <c r="A334" s="32"/>
    </row>
    <row r="335" spans="1:1" x14ac:dyDescent="0.2">
      <c r="A335" s="32"/>
    </row>
    <row r="336" spans="1:1" x14ac:dyDescent="0.2">
      <c r="A336" s="32"/>
    </row>
    <row r="337" spans="1:1" x14ac:dyDescent="0.2">
      <c r="A337" s="32"/>
    </row>
    <row r="338" spans="1:1" x14ac:dyDescent="0.2">
      <c r="A338" s="32"/>
    </row>
    <row r="339" spans="1:1" x14ac:dyDescent="0.2">
      <c r="A339" s="32"/>
    </row>
    <row r="340" spans="1:1" x14ac:dyDescent="0.2">
      <c r="A340" s="32"/>
    </row>
    <row r="341" spans="1:1" x14ac:dyDescent="0.2">
      <c r="A341" s="32"/>
    </row>
    <row r="342" spans="1:1" x14ac:dyDescent="0.2">
      <c r="A342" s="32"/>
    </row>
    <row r="343" spans="1:1" x14ac:dyDescent="0.2">
      <c r="A343" s="32"/>
    </row>
    <row r="344" spans="1:1" x14ac:dyDescent="0.2">
      <c r="A344" s="32"/>
    </row>
    <row r="345" spans="1:1" x14ac:dyDescent="0.2">
      <c r="A345" s="32"/>
    </row>
    <row r="346" spans="1:1" x14ac:dyDescent="0.2">
      <c r="A346" s="32"/>
    </row>
    <row r="347" spans="1:1" x14ac:dyDescent="0.2">
      <c r="A347" s="32"/>
    </row>
    <row r="348" spans="1:1" x14ac:dyDescent="0.2">
      <c r="A348" s="32"/>
    </row>
    <row r="349" spans="1:1" x14ac:dyDescent="0.2">
      <c r="A349" s="32"/>
    </row>
    <row r="350" spans="1:1" x14ac:dyDescent="0.2">
      <c r="A350" s="32"/>
    </row>
    <row r="351" spans="1:1" x14ac:dyDescent="0.2">
      <c r="A351" s="32"/>
    </row>
    <row r="352" spans="1:1" x14ac:dyDescent="0.2">
      <c r="A352" s="32"/>
    </row>
    <row r="353" spans="1:1" x14ac:dyDescent="0.2">
      <c r="A353" s="32"/>
    </row>
    <row r="354" spans="1:1" x14ac:dyDescent="0.2">
      <c r="A354" s="32"/>
    </row>
    <row r="355" spans="1:1" x14ac:dyDescent="0.2">
      <c r="A355" s="32"/>
    </row>
    <row r="356" spans="1:1" x14ac:dyDescent="0.2">
      <c r="A356" s="32"/>
    </row>
    <row r="357" spans="1:1" x14ac:dyDescent="0.2">
      <c r="A357" s="32"/>
    </row>
    <row r="358" spans="1:1" x14ac:dyDescent="0.2">
      <c r="A358" s="32"/>
    </row>
    <row r="359" spans="1:1" x14ac:dyDescent="0.2">
      <c r="A359" s="32"/>
    </row>
    <row r="360" spans="1:1" x14ac:dyDescent="0.2">
      <c r="A360" s="32"/>
    </row>
    <row r="361" spans="1:1" x14ac:dyDescent="0.2">
      <c r="A361" s="32"/>
    </row>
    <row r="362" spans="1:1" x14ac:dyDescent="0.2">
      <c r="A362" s="32"/>
    </row>
    <row r="363" spans="1:1" x14ac:dyDescent="0.2">
      <c r="A363" s="32"/>
    </row>
    <row r="364" spans="1:1" x14ac:dyDescent="0.2">
      <c r="A364" s="32"/>
    </row>
    <row r="365" spans="1:1" x14ac:dyDescent="0.2">
      <c r="A365" s="32"/>
    </row>
    <row r="366" spans="1:1" x14ac:dyDescent="0.2">
      <c r="A366" s="32"/>
    </row>
    <row r="367" spans="1:1" x14ac:dyDescent="0.2">
      <c r="A367" s="32"/>
    </row>
    <row r="368" spans="1:1" x14ac:dyDescent="0.2">
      <c r="A368" s="32"/>
    </row>
    <row r="369" spans="1:1" x14ac:dyDescent="0.2">
      <c r="A369" s="32"/>
    </row>
    <row r="370" spans="1:1" x14ac:dyDescent="0.2">
      <c r="A370" s="32"/>
    </row>
    <row r="371" spans="1:1" x14ac:dyDescent="0.2">
      <c r="A371" s="32"/>
    </row>
    <row r="372" spans="1:1" x14ac:dyDescent="0.2">
      <c r="A372" s="32"/>
    </row>
  </sheetData>
  <mergeCells count="1">
    <mergeCell ref="D3:E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L53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6" width="13.42578125" style="8" customWidth="1"/>
    <col min="7" max="7" width="13.140625" style="8" customWidth="1"/>
    <col min="8" max="8" width="13.42578125" style="8" customWidth="1"/>
    <col min="9" max="12" width="9.140625" style="10"/>
    <col min="13" max="16384" width="9.140625" style="6"/>
  </cols>
  <sheetData>
    <row r="1" spans="1:12" s="3" customFormat="1" ht="37.5" customHeight="1" x14ac:dyDescent="0.2">
      <c r="A1" s="25" t="s">
        <v>117</v>
      </c>
      <c r="B1" s="11" t="s">
        <v>119</v>
      </c>
      <c r="D1" s="5"/>
      <c r="E1" s="5"/>
      <c r="F1" s="5"/>
      <c r="G1" s="5"/>
    </row>
    <row r="2" spans="1:12" s="3" customFormat="1" ht="34.5" customHeight="1" x14ac:dyDescent="0.2">
      <c r="A2" s="25"/>
      <c r="B2" s="84" t="s">
        <v>129</v>
      </c>
      <c r="C2" s="84"/>
      <c r="D2" s="84"/>
      <c r="E2" s="58"/>
      <c r="F2" s="84" t="s">
        <v>130</v>
      </c>
      <c r="G2" s="84"/>
      <c r="H2" s="84"/>
    </row>
    <row r="3" spans="1:12" s="5" customFormat="1" x14ac:dyDescent="0.2">
      <c r="A3" s="12" t="s">
        <v>0</v>
      </c>
      <c r="B3" s="13" t="s">
        <v>125</v>
      </c>
      <c r="C3" s="59" t="s">
        <v>126</v>
      </c>
      <c r="D3" s="13" t="s">
        <v>127</v>
      </c>
      <c r="E3" s="39"/>
      <c r="F3" s="59" t="s">
        <v>125</v>
      </c>
      <c r="G3" s="26" t="s">
        <v>126</v>
      </c>
      <c r="H3" s="26" t="s">
        <v>127</v>
      </c>
      <c r="I3" s="14"/>
      <c r="J3" s="14"/>
      <c r="K3" s="14"/>
      <c r="L3" s="14"/>
    </row>
    <row r="4" spans="1:12" x14ac:dyDescent="0.2">
      <c r="A4" s="36"/>
      <c r="B4" s="83" t="s">
        <v>128</v>
      </c>
      <c r="C4" s="83"/>
      <c r="D4" s="83"/>
      <c r="E4" s="36"/>
      <c r="F4" s="83" t="s">
        <v>128</v>
      </c>
      <c r="G4" s="83"/>
      <c r="H4" s="83"/>
    </row>
    <row r="5" spans="1:12" x14ac:dyDescent="0.2">
      <c r="A5" s="49">
        <v>1966</v>
      </c>
      <c r="B5" s="10">
        <v>8.98</v>
      </c>
      <c r="C5" s="10">
        <v>38.28</v>
      </c>
      <c r="D5" s="10">
        <v>52.73</v>
      </c>
      <c r="F5" s="10">
        <v>16.39</v>
      </c>
      <c r="G5" s="10">
        <v>39.79</v>
      </c>
      <c r="H5" s="10">
        <v>43.82</v>
      </c>
    </row>
    <row r="6" spans="1:12" x14ac:dyDescent="0.2">
      <c r="A6" s="49">
        <v>1967</v>
      </c>
      <c r="B6" s="8">
        <v>7.89</v>
      </c>
      <c r="C6" s="8">
        <v>38.56</v>
      </c>
      <c r="D6" s="8">
        <v>53.56</v>
      </c>
      <c r="F6" s="8">
        <v>15.96</v>
      </c>
      <c r="G6" s="8">
        <v>39.729999999999997</v>
      </c>
      <c r="H6" s="10">
        <v>44.32</v>
      </c>
    </row>
    <row r="7" spans="1:12" x14ac:dyDescent="0.2">
      <c r="A7" s="49">
        <v>1968</v>
      </c>
      <c r="B7" s="8">
        <v>7.59</v>
      </c>
      <c r="C7" s="8">
        <v>38.799999999999997</v>
      </c>
      <c r="D7" s="8">
        <v>53.6</v>
      </c>
      <c r="F7" s="8">
        <v>15.37</v>
      </c>
      <c r="G7" s="8">
        <v>40.25</v>
      </c>
      <c r="H7" s="10">
        <v>44.39</v>
      </c>
    </row>
    <row r="8" spans="1:12" x14ac:dyDescent="0.2">
      <c r="A8" s="49">
        <v>1969</v>
      </c>
      <c r="B8" s="8">
        <v>7.98</v>
      </c>
      <c r="C8" s="8">
        <v>38.200000000000003</v>
      </c>
      <c r="D8" s="8">
        <v>53.82</v>
      </c>
      <c r="F8" s="8">
        <v>14.77</v>
      </c>
      <c r="G8" s="8">
        <v>41.08</v>
      </c>
      <c r="H8" s="10">
        <v>44.15</v>
      </c>
    </row>
    <row r="9" spans="1:12" x14ac:dyDescent="0.2">
      <c r="A9" s="49">
        <v>1970</v>
      </c>
      <c r="B9" s="8">
        <v>6.66</v>
      </c>
      <c r="C9" s="8">
        <v>38.14</v>
      </c>
      <c r="D9" s="8">
        <v>55.2</v>
      </c>
      <c r="F9" s="8">
        <v>14.16</v>
      </c>
      <c r="G9" s="8">
        <v>41.16</v>
      </c>
      <c r="H9" s="10">
        <v>44.68</v>
      </c>
    </row>
    <row r="10" spans="1:12" x14ac:dyDescent="0.2">
      <c r="A10" s="49">
        <v>1971</v>
      </c>
      <c r="B10" s="8">
        <v>6.68</v>
      </c>
      <c r="C10" s="8">
        <v>38.4</v>
      </c>
      <c r="D10" s="8">
        <v>54.92</v>
      </c>
      <c r="F10" s="8">
        <v>13.69</v>
      </c>
      <c r="G10" s="8">
        <v>40.6</v>
      </c>
      <c r="H10" s="10">
        <v>45.71</v>
      </c>
    </row>
    <row r="11" spans="1:12" x14ac:dyDescent="0.2">
      <c r="A11" s="49">
        <v>1972</v>
      </c>
      <c r="B11" s="8">
        <v>7.07</v>
      </c>
      <c r="C11" s="8">
        <v>38.29</v>
      </c>
      <c r="D11" s="8">
        <v>54.64</v>
      </c>
      <c r="F11" s="8">
        <v>13.75</v>
      </c>
      <c r="G11" s="8">
        <v>40.61</v>
      </c>
      <c r="H11" s="10">
        <v>45.64</v>
      </c>
    </row>
    <row r="12" spans="1:12" x14ac:dyDescent="0.2">
      <c r="A12" s="49">
        <v>1973</v>
      </c>
      <c r="B12" s="8">
        <v>7.73</v>
      </c>
      <c r="C12" s="8">
        <v>37</v>
      </c>
      <c r="D12" s="8">
        <v>55.26</v>
      </c>
      <c r="F12" s="8">
        <v>13.81</v>
      </c>
      <c r="G12" s="8">
        <v>40.450000000000003</v>
      </c>
      <c r="H12" s="10">
        <v>45.74</v>
      </c>
    </row>
    <row r="13" spans="1:12" x14ac:dyDescent="0.2">
      <c r="A13" s="49">
        <v>1974</v>
      </c>
      <c r="B13" s="8">
        <v>7.64</v>
      </c>
      <c r="C13" s="8">
        <v>37.17</v>
      </c>
      <c r="D13" s="8">
        <v>55.19</v>
      </c>
      <c r="F13" s="8">
        <v>13.56</v>
      </c>
      <c r="G13" s="8">
        <v>39.770000000000003</v>
      </c>
      <c r="H13" s="10">
        <v>46.67</v>
      </c>
    </row>
    <row r="14" spans="1:12" x14ac:dyDescent="0.2">
      <c r="A14" s="49">
        <v>1975</v>
      </c>
      <c r="B14" s="8">
        <v>6.62</v>
      </c>
      <c r="C14" s="8">
        <v>37.270000000000003</v>
      </c>
      <c r="D14" s="8">
        <v>56.11</v>
      </c>
      <c r="F14" s="8">
        <v>13.96</v>
      </c>
      <c r="G14" s="8">
        <v>38.049999999999997</v>
      </c>
      <c r="H14" s="10">
        <v>47.99</v>
      </c>
    </row>
    <row r="15" spans="1:12" x14ac:dyDescent="0.2">
      <c r="A15" s="49">
        <v>1976</v>
      </c>
      <c r="B15" s="8">
        <v>6.55</v>
      </c>
      <c r="C15" s="8">
        <v>36.229999999999997</v>
      </c>
      <c r="D15" s="8">
        <v>57.22</v>
      </c>
      <c r="F15" s="8">
        <v>13.46</v>
      </c>
      <c r="G15" s="8">
        <v>38.119999999999997</v>
      </c>
      <c r="H15" s="10">
        <v>48.42</v>
      </c>
    </row>
    <row r="16" spans="1:12" x14ac:dyDescent="0.2">
      <c r="A16" s="49">
        <v>1977</v>
      </c>
      <c r="B16" s="8">
        <v>7.16</v>
      </c>
      <c r="C16" s="8">
        <v>35.94</v>
      </c>
      <c r="D16" s="8">
        <v>56.9</v>
      </c>
      <c r="F16" s="8">
        <v>13.24</v>
      </c>
      <c r="G16" s="8">
        <v>37.770000000000003</v>
      </c>
      <c r="H16" s="10">
        <v>48.99</v>
      </c>
    </row>
    <row r="17" spans="1:8" x14ac:dyDescent="0.2">
      <c r="A17" s="49">
        <v>1978</v>
      </c>
      <c r="B17" s="8">
        <v>7.36</v>
      </c>
      <c r="C17" s="8">
        <v>35.51</v>
      </c>
      <c r="D17" s="8">
        <v>57.14</v>
      </c>
      <c r="F17" s="8">
        <v>12.98</v>
      </c>
      <c r="G17" s="8">
        <v>37.770000000000003</v>
      </c>
      <c r="H17" s="10">
        <v>49.26</v>
      </c>
    </row>
    <row r="18" spans="1:8" x14ac:dyDescent="0.2">
      <c r="A18" s="49">
        <v>1979</v>
      </c>
      <c r="B18" s="8">
        <v>6.35</v>
      </c>
      <c r="C18" s="8">
        <v>35.11</v>
      </c>
      <c r="D18" s="8">
        <v>58.53</v>
      </c>
      <c r="F18" s="8">
        <v>12.42</v>
      </c>
      <c r="G18" s="8">
        <v>37.83</v>
      </c>
      <c r="H18" s="10">
        <v>49.76</v>
      </c>
    </row>
    <row r="19" spans="1:8" x14ac:dyDescent="0.2">
      <c r="A19" s="49">
        <v>1980</v>
      </c>
      <c r="B19" s="8">
        <v>6.56</v>
      </c>
      <c r="C19" s="8">
        <v>37.409999999999997</v>
      </c>
      <c r="D19" s="8">
        <v>56.03</v>
      </c>
      <c r="F19" s="8">
        <v>12.1</v>
      </c>
      <c r="G19" s="8">
        <v>37.090000000000003</v>
      </c>
      <c r="H19" s="10">
        <v>50.81</v>
      </c>
    </row>
    <row r="20" spans="1:8" x14ac:dyDescent="0.2">
      <c r="A20" s="49">
        <v>1981</v>
      </c>
      <c r="B20" s="8">
        <v>7.13</v>
      </c>
      <c r="C20" s="8">
        <v>36.049999999999997</v>
      </c>
      <c r="D20" s="8">
        <v>56.83</v>
      </c>
      <c r="F20" s="8">
        <v>12.16</v>
      </c>
      <c r="G20" s="8">
        <v>35.96</v>
      </c>
      <c r="H20" s="10">
        <v>51.88</v>
      </c>
    </row>
    <row r="21" spans="1:8" x14ac:dyDescent="0.2">
      <c r="A21" s="49">
        <v>1982</v>
      </c>
      <c r="B21" s="8">
        <v>7.66</v>
      </c>
      <c r="C21" s="8">
        <v>35.56</v>
      </c>
      <c r="D21" s="8">
        <v>56.78</v>
      </c>
      <c r="F21" s="8">
        <v>11.85</v>
      </c>
      <c r="G21" s="8">
        <v>35.86</v>
      </c>
      <c r="H21" s="10">
        <v>52.29</v>
      </c>
    </row>
    <row r="22" spans="1:8" x14ac:dyDescent="0.2">
      <c r="A22" s="49">
        <v>1983</v>
      </c>
      <c r="B22" s="8">
        <v>6.65</v>
      </c>
      <c r="C22" s="8">
        <v>35.729999999999997</v>
      </c>
      <c r="D22" s="8">
        <v>57.62</v>
      </c>
      <c r="F22" s="8">
        <v>11.63</v>
      </c>
      <c r="G22" s="8">
        <v>35.89</v>
      </c>
      <c r="H22" s="10">
        <v>52.48</v>
      </c>
    </row>
    <row r="23" spans="1:8" x14ac:dyDescent="0.2">
      <c r="A23" s="49">
        <v>1984</v>
      </c>
      <c r="B23" s="8">
        <v>7.51</v>
      </c>
      <c r="C23" s="8">
        <v>35.5</v>
      </c>
      <c r="D23" s="8">
        <v>56.99</v>
      </c>
      <c r="F23" s="8">
        <v>11.09</v>
      </c>
      <c r="G23" s="8">
        <v>36.78</v>
      </c>
      <c r="H23" s="10">
        <v>52.13</v>
      </c>
    </row>
    <row r="24" spans="1:8" x14ac:dyDescent="0.2">
      <c r="A24" s="49">
        <v>1985</v>
      </c>
      <c r="B24" s="8">
        <v>6.82</v>
      </c>
      <c r="C24" s="8">
        <v>35.4</v>
      </c>
      <c r="D24" s="8">
        <v>57.77</v>
      </c>
      <c r="F24" s="8">
        <v>10.55</v>
      </c>
      <c r="G24" s="8">
        <v>36.85</v>
      </c>
      <c r="H24" s="10">
        <v>52.61</v>
      </c>
    </row>
    <row r="25" spans="1:8" x14ac:dyDescent="0.2">
      <c r="A25" s="49">
        <v>1986</v>
      </c>
      <c r="B25" s="8">
        <v>6.27</v>
      </c>
      <c r="C25" s="8">
        <v>35.61</v>
      </c>
      <c r="D25" s="8">
        <v>58.12</v>
      </c>
      <c r="F25" s="8">
        <v>9.92</v>
      </c>
      <c r="G25" s="8">
        <v>37.6</v>
      </c>
      <c r="H25" s="10">
        <v>52.48</v>
      </c>
    </row>
    <row r="26" spans="1:8" x14ac:dyDescent="0.2">
      <c r="A26" s="49">
        <v>1987</v>
      </c>
      <c r="B26" s="8">
        <v>5.6</v>
      </c>
      <c r="C26" s="8">
        <v>36.020000000000003</v>
      </c>
      <c r="D26" s="8">
        <v>58.38</v>
      </c>
      <c r="F26" s="8">
        <v>9.94</v>
      </c>
      <c r="G26" s="8">
        <v>36.950000000000003</v>
      </c>
      <c r="H26" s="10">
        <v>53.1</v>
      </c>
    </row>
    <row r="27" spans="1:8" x14ac:dyDescent="0.2">
      <c r="A27" s="49">
        <v>1988</v>
      </c>
      <c r="B27" s="8">
        <v>5.16</v>
      </c>
      <c r="C27" s="8">
        <v>36.04</v>
      </c>
      <c r="D27" s="8">
        <v>58.8</v>
      </c>
      <c r="F27" s="8">
        <v>9.31</v>
      </c>
      <c r="G27" s="8">
        <v>36.6</v>
      </c>
      <c r="H27" s="10">
        <v>54.08</v>
      </c>
    </row>
    <row r="28" spans="1:8" x14ac:dyDescent="0.2">
      <c r="A28" s="49">
        <v>1989</v>
      </c>
      <c r="B28" s="8">
        <v>5.65</v>
      </c>
      <c r="C28" s="8">
        <v>35.61</v>
      </c>
      <c r="D28" s="8">
        <v>58.74</v>
      </c>
      <c r="F28" s="8">
        <v>9.1999999999999993</v>
      </c>
      <c r="G28" s="8">
        <v>35.96</v>
      </c>
      <c r="H28" s="10">
        <v>54.84</v>
      </c>
    </row>
    <row r="29" spans="1:8" x14ac:dyDescent="0.2">
      <c r="A29" s="49">
        <v>1990</v>
      </c>
      <c r="B29" s="8">
        <v>5.24</v>
      </c>
      <c r="C29" s="8">
        <v>34.869999999999997</v>
      </c>
      <c r="D29" s="8">
        <v>59.89</v>
      </c>
      <c r="F29" s="8">
        <v>8.89</v>
      </c>
      <c r="G29" s="8">
        <v>35.93</v>
      </c>
      <c r="H29" s="10">
        <v>55.18</v>
      </c>
    </row>
    <row r="30" spans="1:8" x14ac:dyDescent="0.2">
      <c r="A30" s="49">
        <v>1991</v>
      </c>
      <c r="B30" s="8">
        <v>4.82</v>
      </c>
      <c r="C30" s="8">
        <v>34.5</v>
      </c>
      <c r="D30" s="8">
        <v>60.68</v>
      </c>
      <c r="F30" s="8">
        <v>8.82</v>
      </c>
      <c r="G30" s="8">
        <v>34.979999999999997</v>
      </c>
      <c r="H30" s="10">
        <v>56.21</v>
      </c>
    </row>
    <row r="31" spans="1:8" x14ac:dyDescent="0.2">
      <c r="A31" s="49">
        <v>1992</v>
      </c>
      <c r="B31" s="8">
        <v>4.4400000000000004</v>
      </c>
      <c r="C31" s="8">
        <v>34.64</v>
      </c>
      <c r="D31" s="8">
        <v>60.92</v>
      </c>
      <c r="F31" s="8">
        <v>8.51</v>
      </c>
      <c r="G31" s="8">
        <v>34.950000000000003</v>
      </c>
      <c r="H31" s="10">
        <v>56.54</v>
      </c>
    </row>
    <row r="32" spans="1:8" x14ac:dyDescent="0.2">
      <c r="A32" s="49">
        <v>1993</v>
      </c>
      <c r="B32" s="8">
        <v>4.3099999999999996</v>
      </c>
      <c r="C32" s="8">
        <v>33.44</v>
      </c>
      <c r="D32" s="8">
        <v>62.26</v>
      </c>
      <c r="F32" s="8">
        <v>8.3000000000000007</v>
      </c>
      <c r="G32" s="8">
        <v>34.61</v>
      </c>
      <c r="H32" s="10">
        <v>57.09</v>
      </c>
    </row>
    <row r="33" spans="1:12" x14ac:dyDescent="0.2">
      <c r="A33" s="49">
        <v>1994</v>
      </c>
      <c r="B33" s="8">
        <v>4.13</v>
      </c>
      <c r="C33" s="8">
        <v>33.299999999999997</v>
      </c>
      <c r="D33" s="8">
        <v>62.56</v>
      </c>
      <c r="F33" s="8">
        <v>7.68</v>
      </c>
      <c r="G33" s="8">
        <v>34.78</v>
      </c>
      <c r="H33" s="10">
        <v>57.54</v>
      </c>
    </row>
    <row r="34" spans="1:12" x14ac:dyDescent="0.2">
      <c r="A34" s="49">
        <v>1995</v>
      </c>
      <c r="B34" s="8">
        <v>4.5199999999999996</v>
      </c>
      <c r="C34" s="8">
        <v>33.97</v>
      </c>
      <c r="D34" s="8">
        <v>61.51</v>
      </c>
      <c r="F34" s="8">
        <v>7.28</v>
      </c>
      <c r="G34" s="8">
        <v>35.71</v>
      </c>
      <c r="H34" s="10">
        <v>57.01</v>
      </c>
    </row>
    <row r="35" spans="1:12" x14ac:dyDescent="0.2">
      <c r="A35" s="49">
        <v>1996</v>
      </c>
      <c r="B35" s="8">
        <v>4.47</v>
      </c>
      <c r="C35" s="8">
        <v>34.119999999999997</v>
      </c>
      <c r="D35" s="8">
        <v>61.41</v>
      </c>
      <c r="F35" s="8">
        <v>6.9</v>
      </c>
      <c r="G35" s="8">
        <v>34.9</v>
      </c>
      <c r="H35" s="10">
        <v>58.2</v>
      </c>
    </row>
    <row r="36" spans="1:12" x14ac:dyDescent="0.2">
      <c r="A36" s="49">
        <v>1997</v>
      </c>
      <c r="B36" s="8">
        <v>4.21</v>
      </c>
      <c r="C36" s="8">
        <v>34.119999999999997</v>
      </c>
      <c r="D36" s="8">
        <v>61.67</v>
      </c>
      <c r="F36" s="8">
        <v>6.35</v>
      </c>
      <c r="G36" s="8">
        <v>34.86</v>
      </c>
      <c r="H36" s="10">
        <v>58.79</v>
      </c>
    </row>
    <row r="37" spans="1:12" x14ac:dyDescent="0.2">
      <c r="A37" s="49">
        <v>1998</v>
      </c>
      <c r="B37" s="8">
        <v>3.46</v>
      </c>
      <c r="C37" s="8">
        <v>34.74</v>
      </c>
      <c r="D37" s="8">
        <v>61.8</v>
      </c>
      <c r="F37" s="8">
        <v>6.17</v>
      </c>
      <c r="G37" s="8">
        <v>34.33</v>
      </c>
      <c r="H37" s="10">
        <v>59.5</v>
      </c>
    </row>
    <row r="38" spans="1:12" x14ac:dyDescent="0.2">
      <c r="A38" s="49">
        <v>1999</v>
      </c>
      <c r="B38" s="8">
        <v>3.14</v>
      </c>
      <c r="C38" s="8">
        <v>34.64</v>
      </c>
      <c r="D38" s="8">
        <v>62.22</v>
      </c>
      <c r="F38" s="8">
        <v>5.71</v>
      </c>
      <c r="G38" s="8">
        <v>34.11</v>
      </c>
      <c r="H38" s="10">
        <v>60.17</v>
      </c>
    </row>
    <row r="39" spans="1:12" x14ac:dyDescent="0.2">
      <c r="A39" s="49">
        <v>2000</v>
      </c>
      <c r="B39" s="8">
        <v>3.48</v>
      </c>
      <c r="C39" s="8">
        <v>34.24</v>
      </c>
      <c r="D39" s="8">
        <v>62.28</v>
      </c>
      <c r="F39" s="8">
        <v>5.48</v>
      </c>
      <c r="G39" s="8">
        <v>33.869999999999997</v>
      </c>
      <c r="H39" s="10">
        <v>60.65</v>
      </c>
    </row>
    <row r="40" spans="1:12" x14ac:dyDescent="0.2">
      <c r="A40" s="49">
        <v>2001</v>
      </c>
      <c r="B40" s="8">
        <v>3.78</v>
      </c>
      <c r="C40" s="8">
        <v>33.590000000000003</v>
      </c>
      <c r="D40" s="8">
        <v>62.63</v>
      </c>
      <c r="F40" s="8">
        <v>5.31</v>
      </c>
      <c r="G40" s="8">
        <v>33.58</v>
      </c>
      <c r="H40" s="10">
        <v>61.1</v>
      </c>
    </row>
    <row r="41" spans="1:12" x14ac:dyDescent="0.2">
      <c r="A41" s="49">
        <v>2002</v>
      </c>
      <c r="B41" s="8">
        <v>2.9</v>
      </c>
      <c r="C41" s="8">
        <v>33.630000000000003</v>
      </c>
      <c r="D41" s="8">
        <v>63.47</v>
      </c>
      <c r="F41" s="8">
        <v>5.35</v>
      </c>
      <c r="G41" s="8">
        <v>32.97</v>
      </c>
      <c r="H41" s="10">
        <v>61.67</v>
      </c>
    </row>
    <row r="42" spans="1:12" x14ac:dyDescent="0.2">
      <c r="A42" s="49">
        <v>2003</v>
      </c>
      <c r="B42" s="8">
        <v>2.63</v>
      </c>
      <c r="C42" s="8">
        <v>32.950000000000003</v>
      </c>
      <c r="D42" s="8">
        <v>64.430000000000007</v>
      </c>
      <c r="F42" s="8">
        <v>5.0599999999999996</v>
      </c>
      <c r="G42" s="8">
        <v>31.82</v>
      </c>
      <c r="H42" s="10">
        <v>63.12</v>
      </c>
    </row>
    <row r="43" spans="1:12" x14ac:dyDescent="0.2">
      <c r="A43" s="49">
        <v>2004</v>
      </c>
      <c r="B43" s="8">
        <v>2.66</v>
      </c>
      <c r="C43" s="8">
        <v>32.369999999999997</v>
      </c>
      <c r="D43" s="8">
        <v>64.97</v>
      </c>
      <c r="F43" s="8">
        <v>5.03</v>
      </c>
      <c r="G43" s="8">
        <v>31.41</v>
      </c>
      <c r="H43" s="10">
        <v>63.57</v>
      </c>
    </row>
    <row r="44" spans="1:12" x14ac:dyDescent="0.2">
      <c r="A44" s="49">
        <v>2005</v>
      </c>
      <c r="B44" s="8">
        <v>1.91</v>
      </c>
      <c r="C44" s="8">
        <v>31.67</v>
      </c>
      <c r="D44" s="8">
        <v>66.42</v>
      </c>
      <c r="F44" s="8">
        <v>4.71</v>
      </c>
      <c r="G44" s="8">
        <v>31.32</v>
      </c>
      <c r="H44" s="10">
        <v>63.97</v>
      </c>
    </row>
    <row r="45" spans="1:12" x14ac:dyDescent="0.2">
      <c r="A45" s="49">
        <v>2006</v>
      </c>
      <c r="B45" s="8">
        <v>1.93</v>
      </c>
      <c r="C45" s="8">
        <v>32.22</v>
      </c>
      <c r="D45" s="8">
        <v>65.849999999999994</v>
      </c>
      <c r="F45" s="8">
        <v>4.3099999999999996</v>
      </c>
      <c r="G45" s="8">
        <v>30.79</v>
      </c>
      <c r="H45" s="10">
        <v>64.900000000000006</v>
      </c>
    </row>
    <row r="46" spans="1:12" x14ac:dyDescent="0.2">
      <c r="A46" s="49">
        <v>2007</v>
      </c>
      <c r="B46" s="8">
        <v>1.94</v>
      </c>
      <c r="C46" s="8">
        <v>31.22</v>
      </c>
      <c r="D46" s="8">
        <v>66.84</v>
      </c>
      <c r="F46" s="8">
        <v>4.17</v>
      </c>
      <c r="G46" s="8">
        <v>30.48</v>
      </c>
      <c r="H46" s="10">
        <v>65.34</v>
      </c>
    </row>
    <row r="47" spans="1:12" x14ac:dyDescent="0.2">
      <c r="A47" s="49">
        <v>2008</v>
      </c>
      <c r="B47" s="8">
        <v>1.41</v>
      </c>
      <c r="C47" s="8">
        <v>31.3</v>
      </c>
      <c r="D47" s="8">
        <v>67.290000000000006</v>
      </c>
      <c r="F47" s="8">
        <v>3.93</v>
      </c>
      <c r="G47" s="8">
        <v>29.79</v>
      </c>
      <c r="H47" s="10">
        <v>66.28</v>
      </c>
    </row>
    <row r="48" spans="1:12" x14ac:dyDescent="0.2">
      <c r="A48" s="49">
        <v>2009</v>
      </c>
      <c r="B48" s="8">
        <v>1.38</v>
      </c>
      <c r="C48" s="8">
        <v>29.34</v>
      </c>
      <c r="D48" s="8">
        <v>69.27</v>
      </c>
      <c r="F48" s="8">
        <v>3.9</v>
      </c>
      <c r="G48" s="8">
        <v>28.17</v>
      </c>
      <c r="H48" s="10">
        <v>67.92</v>
      </c>
      <c r="J48" s="6"/>
      <c r="K48" s="6"/>
      <c r="L48" s="6"/>
    </row>
    <row r="49" spans="1:8" x14ac:dyDescent="0.2">
      <c r="A49" s="49">
        <v>2010</v>
      </c>
      <c r="B49" s="8">
        <v>2</v>
      </c>
      <c r="C49" s="8">
        <v>28.53</v>
      </c>
      <c r="D49" s="8">
        <v>69.48</v>
      </c>
      <c r="F49" s="8">
        <v>3.93</v>
      </c>
      <c r="G49" s="8">
        <v>26.9</v>
      </c>
      <c r="H49" s="10">
        <v>69.17</v>
      </c>
    </row>
    <row r="50" spans="1:8" x14ac:dyDescent="0.2">
      <c r="A50" s="49">
        <v>2011</v>
      </c>
      <c r="B50" s="8">
        <v>2.1800000000000002</v>
      </c>
      <c r="C50" s="8">
        <v>28.9</v>
      </c>
      <c r="D50" s="8">
        <v>68.92</v>
      </c>
      <c r="F50" s="8">
        <v>3.81</v>
      </c>
      <c r="G50" s="8">
        <v>26.96</v>
      </c>
      <c r="H50" s="10">
        <v>69.22</v>
      </c>
    </row>
    <row r="51" spans="1:8" x14ac:dyDescent="0.2">
      <c r="A51" s="49">
        <v>2012</v>
      </c>
      <c r="B51" s="8">
        <v>2.73</v>
      </c>
      <c r="C51" s="8">
        <v>29.04</v>
      </c>
      <c r="D51" s="8">
        <v>68.23</v>
      </c>
      <c r="F51" s="8">
        <v>3.81</v>
      </c>
      <c r="G51" s="8">
        <v>26.84</v>
      </c>
      <c r="H51" s="10">
        <v>69.349999999999994</v>
      </c>
    </row>
    <row r="52" spans="1:8" x14ac:dyDescent="0.2">
      <c r="A52" s="49">
        <v>2013</v>
      </c>
      <c r="B52" s="8">
        <v>2.12</v>
      </c>
      <c r="C52" s="8">
        <v>28.87</v>
      </c>
      <c r="D52" s="8">
        <v>69.010000000000005</v>
      </c>
      <c r="F52" s="8">
        <v>3.78</v>
      </c>
      <c r="G52" s="8">
        <v>26.15</v>
      </c>
      <c r="H52" s="10">
        <v>70.069999999999993</v>
      </c>
    </row>
    <row r="53" spans="1:8" x14ac:dyDescent="0.2">
      <c r="A53" s="6"/>
      <c r="B53" s="6"/>
      <c r="C53" s="6"/>
      <c r="D53" s="6"/>
      <c r="E53" s="6"/>
      <c r="F53" s="6"/>
      <c r="G53" s="6"/>
      <c r="H53" s="6"/>
    </row>
  </sheetData>
  <mergeCells count="4">
    <mergeCell ref="B4:D4"/>
    <mergeCell ref="F4:H4"/>
    <mergeCell ref="B2:D2"/>
    <mergeCell ref="F2:H2"/>
  </mergeCells>
  <phoneticPr fontId="2" type="noConversion"/>
  <hyperlinks>
    <hyperlink ref="A3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J5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140625" style="8" customWidth="1"/>
    <col min="6" max="6" width="13.42578125" style="8" customWidth="1"/>
    <col min="7" max="10" width="9.140625" style="10"/>
    <col min="11" max="16384" width="9.140625" style="6"/>
  </cols>
  <sheetData>
    <row r="1" spans="1:10" s="3" customFormat="1" ht="34.5" customHeight="1" x14ac:dyDescent="0.2">
      <c r="A1" s="25" t="s">
        <v>131</v>
      </c>
      <c r="B1" s="11" t="s">
        <v>132</v>
      </c>
      <c r="C1" s="5"/>
      <c r="D1" s="5"/>
      <c r="E1" s="5"/>
    </row>
    <row r="2" spans="1:10" s="5" customFormat="1" ht="33" customHeight="1" x14ac:dyDescent="0.2">
      <c r="A2" s="12" t="s">
        <v>0</v>
      </c>
      <c r="B2" s="61" t="s">
        <v>126</v>
      </c>
      <c r="C2" s="61" t="s">
        <v>127</v>
      </c>
      <c r="D2" s="61" t="s">
        <v>125</v>
      </c>
      <c r="E2" s="62" t="s">
        <v>134</v>
      </c>
      <c r="F2" s="26"/>
      <c r="G2" s="14"/>
      <c r="H2" s="14"/>
      <c r="I2" s="14"/>
      <c r="J2" s="14"/>
    </row>
    <row r="3" spans="1:10" x14ac:dyDescent="0.2">
      <c r="A3" s="65"/>
      <c r="B3" s="85" t="s">
        <v>133</v>
      </c>
      <c r="C3" s="85"/>
      <c r="D3" s="85"/>
      <c r="E3" s="85"/>
      <c r="F3" s="10"/>
    </row>
    <row r="4" spans="1:10" x14ac:dyDescent="0.2">
      <c r="A4" s="49">
        <v>1966</v>
      </c>
      <c r="B4" s="60">
        <v>29.36</v>
      </c>
      <c r="C4" s="60">
        <v>39.770000000000003</v>
      </c>
      <c r="D4" s="60">
        <v>8.8699999999999992</v>
      </c>
      <c r="E4" s="10">
        <v>30.16</v>
      </c>
      <c r="F4" s="10"/>
    </row>
    <row r="5" spans="1:10" x14ac:dyDescent="0.2">
      <c r="A5" s="49">
        <v>1967</v>
      </c>
      <c r="B5" s="63">
        <v>31.91</v>
      </c>
      <c r="C5" s="63">
        <v>41.07</v>
      </c>
      <c r="D5" s="63">
        <v>9.74</v>
      </c>
      <c r="E5" s="10">
        <v>32.04</v>
      </c>
      <c r="F5" s="10"/>
    </row>
    <row r="6" spans="1:10" x14ac:dyDescent="0.2">
      <c r="A6" s="49">
        <v>1968</v>
      </c>
      <c r="B6" s="8">
        <v>34.869999999999997</v>
      </c>
      <c r="C6" s="8">
        <v>43.44</v>
      </c>
      <c r="D6" s="8">
        <v>10.58</v>
      </c>
      <c r="E6" s="8">
        <v>34.49</v>
      </c>
    </row>
    <row r="7" spans="1:10" x14ac:dyDescent="0.2">
      <c r="A7" s="49">
        <v>1969</v>
      </c>
      <c r="B7" s="8">
        <v>36.92</v>
      </c>
      <c r="C7" s="8">
        <v>47.12</v>
      </c>
      <c r="D7" s="8">
        <v>11.45</v>
      </c>
      <c r="E7" s="8">
        <v>37.14</v>
      </c>
    </row>
    <row r="8" spans="1:10" x14ac:dyDescent="0.2">
      <c r="A8" s="49">
        <v>1970</v>
      </c>
      <c r="B8" s="8">
        <v>39.14</v>
      </c>
      <c r="C8" s="8">
        <v>46.79</v>
      </c>
      <c r="D8" s="8">
        <v>9.7200000000000006</v>
      </c>
      <c r="E8" s="8">
        <v>37.57</v>
      </c>
    </row>
    <row r="9" spans="1:10" x14ac:dyDescent="0.2">
      <c r="A9" s="49">
        <v>1971</v>
      </c>
      <c r="B9" s="8">
        <v>42.63</v>
      </c>
      <c r="C9" s="8">
        <v>47.65</v>
      </c>
      <c r="D9" s="8">
        <v>12.33</v>
      </c>
      <c r="E9" s="8">
        <v>40.07</v>
      </c>
    </row>
    <row r="10" spans="1:10" x14ac:dyDescent="0.2">
      <c r="A10" s="49">
        <v>1972</v>
      </c>
      <c r="B10" s="8">
        <v>46.57</v>
      </c>
      <c r="C10" s="8">
        <v>49.94</v>
      </c>
      <c r="D10" s="8">
        <v>12.99</v>
      </c>
      <c r="E10" s="8">
        <v>42.68</v>
      </c>
    </row>
    <row r="11" spans="1:10" x14ac:dyDescent="0.2">
      <c r="A11" s="49">
        <v>1973</v>
      </c>
      <c r="B11" s="8">
        <v>46.85</v>
      </c>
      <c r="C11" s="8">
        <v>54.97</v>
      </c>
      <c r="D11" s="8">
        <v>12.46</v>
      </c>
      <c r="E11" s="8">
        <v>45</v>
      </c>
    </row>
    <row r="12" spans="1:10" x14ac:dyDescent="0.2">
      <c r="A12" s="49">
        <v>1974</v>
      </c>
      <c r="B12" s="8">
        <v>48.68</v>
      </c>
      <c r="C12" s="8">
        <v>53.42</v>
      </c>
      <c r="D12" s="8">
        <v>15.21</v>
      </c>
      <c r="E12" s="8">
        <v>45.84</v>
      </c>
    </row>
    <row r="13" spans="1:10" x14ac:dyDescent="0.2">
      <c r="A13" s="49">
        <v>1975</v>
      </c>
      <c r="B13" s="8">
        <v>52.68</v>
      </c>
      <c r="C13" s="8">
        <v>54.96</v>
      </c>
      <c r="D13" s="8">
        <v>15.02</v>
      </c>
      <c r="E13" s="8">
        <v>47.96</v>
      </c>
    </row>
    <row r="14" spans="1:10" x14ac:dyDescent="0.2">
      <c r="A14" s="49">
        <v>1976</v>
      </c>
      <c r="B14" s="8">
        <v>53.57</v>
      </c>
      <c r="C14" s="8">
        <v>57.61</v>
      </c>
      <c r="D14" s="8">
        <v>13.53</v>
      </c>
      <c r="E14" s="8">
        <v>49.44</v>
      </c>
    </row>
    <row r="15" spans="1:10" x14ac:dyDescent="0.2">
      <c r="A15" s="49">
        <v>1977</v>
      </c>
      <c r="B15" s="8">
        <v>56.02</v>
      </c>
      <c r="C15" s="8">
        <v>58.56</v>
      </c>
      <c r="D15" s="8">
        <v>16.22</v>
      </c>
      <c r="E15" s="8">
        <v>51.46</v>
      </c>
    </row>
    <row r="16" spans="1:10" x14ac:dyDescent="0.2">
      <c r="A16" s="49">
        <v>1978</v>
      </c>
      <c r="B16" s="8">
        <v>57.1</v>
      </c>
      <c r="C16" s="8">
        <v>60.31</v>
      </c>
      <c r="D16" s="8">
        <v>17.440000000000001</v>
      </c>
      <c r="E16" s="8">
        <v>53.06</v>
      </c>
    </row>
    <row r="17" spans="1:5" x14ac:dyDescent="0.2">
      <c r="A17" s="49">
        <v>1979</v>
      </c>
      <c r="B17" s="8">
        <v>58.99</v>
      </c>
      <c r="C17" s="8">
        <v>62.99</v>
      </c>
      <c r="D17" s="8">
        <v>18.59</v>
      </c>
      <c r="E17" s="8">
        <v>55.46</v>
      </c>
    </row>
    <row r="18" spans="1:5" x14ac:dyDescent="0.2">
      <c r="A18" s="49">
        <v>1980</v>
      </c>
      <c r="B18" s="8">
        <v>64.3</v>
      </c>
      <c r="C18" s="8">
        <v>61.15</v>
      </c>
      <c r="D18" s="8">
        <v>19.7</v>
      </c>
      <c r="E18" s="8">
        <v>56.63</v>
      </c>
    </row>
    <row r="19" spans="1:5" x14ac:dyDescent="0.2">
      <c r="A19" s="49">
        <v>1981</v>
      </c>
      <c r="B19" s="8">
        <v>66.23</v>
      </c>
      <c r="C19" s="8">
        <v>62.9</v>
      </c>
      <c r="D19" s="8">
        <v>22.78</v>
      </c>
      <c r="E19" s="8">
        <v>58.8</v>
      </c>
    </row>
    <row r="20" spans="1:5" x14ac:dyDescent="0.2">
      <c r="A20" s="49">
        <v>1982</v>
      </c>
      <c r="B20" s="8">
        <v>68.78</v>
      </c>
      <c r="C20" s="8">
        <v>65.010000000000005</v>
      </c>
      <c r="D20" s="8">
        <v>25.46</v>
      </c>
      <c r="E20" s="8">
        <v>61.32</v>
      </c>
    </row>
    <row r="21" spans="1:5" x14ac:dyDescent="0.2">
      <c r="A21" s="49">
        <v>1983</v>
      </c>
      <c r="B21" s="8">
        <v>73.52</v>
      </c>
      <c r="C21" s="8">
        <v>66.58</v>
      </c>
      <c r="D21" s="8">
        <v>24.44</v>
      </c>
      <c r="E21" s="8">
        <v>63.54</v>
      </c>
    </row>
    <row r="22" spans="1:5" x14ac:dyDescent="0.2">
      <c r="A22" s="49">
        <v>1984</v>
      </c>
      <c r="B22" s="8">
        <v>74.150000000000006</v>
      </c>
      <c r="C22" s="8">
        <v>69.14</v>
      </c>
      <c r="D22" s="8">
        <v>30.5</v>
      </c>
      <c r="E22" s="8">
        <v>66.260000000000005</v>
      </c>
    </row>
    <row r="23" spans="1:5" x14ac:dyDescent="0.2">
      <c r="A23" s="49">
        <v>1985</v>
      </c>
      <c r="B23" s="8">
        <v>76.36</v>
      </c>
      <c r="C23" s="8">
        <v>70.17</v>
      </c>
      <c r="D23" s="8">
        <v>31.13</v>
      </c>
      <c r="E23" s="8">
        <v>67.77</v>
      </c>
    </row>
    <row r="24" spans="1:5" x14ac:dyDescent="0.2">
      <c r="A24" s="49">
        <v>1986</v>
      </c>
      <c r="B24" s="8">
        <v>75.69</v>
      </c>
      <c r="C24" s="8">
        <v>71.91</v>
      </c>
      <c r="D24" s="8">
        <v>31.86</v>
      </c>
      <c r="E24" s="8">
        <v>68.75</v>
      </c>
    </row>
    <row r="25" spans="1:5" x14ac:dyDescent="0.2">
      <c r="A25" s="49">
        <v>1987</v>
      </c>
      <c r="B25" s="8">
        <v>77.45</v>
      </c>
      <c r="C25" s="8">
        <v>74.790000000000006</v>
      </c>
      <c r="D25" s="8">
        <v>29.33</v>
      </c>
      <c r="E25" s="8">
        <v>70.650000000000006</v>
      </c>
    </row>
    <row r="26" spans="1:5" x14ac:dyDescent="0.2">
      <c r="A26" s="49">
        <v>1988</v>
      </c>
      <c r="B26" s="8">
        <v>80.58</v>
      </c>
      <c r="C26" s="8">
        <v>77.98</v>
      </c>
      <c r="D26" s="8">
        <v>32.729999999999997</v>
      </c>
      <c r="E26" s="8">
        <v>74.17</v>
      </c>
    </row>
    <row r="27" spans="1:5" x14ac:dyDescent="0.2">
      <c r="A27" s="49">
        <v>1989</v>
      </c>
      <c r="B27" s="8">
        <v>85.05</v>
      </c>
      <c r="C27" s="8">
        <v>78.599999999999994</v>
      </c>
      <c r="D27" s="8">
        <v>38.54</v>
      </c>
      <c r="E27" s="8">
        <v>76.739999999999995</v>
      </c>
    </row>
    <row r="28" spans="1:5" x14ac:dyDescent="0.2">
      <c r="A28" s="49">
        <v>1990</v>
      </c>
      <c r="B28" s="8">
        <v>83.99</v>
      </c>
      <c r="C28" s="8">
        <v>84.79</v>
      </c>
      <c r="D28" s="8">
        <v>42.75</v>
      </c>
      <c r="E28" s="8">
        <v>80.53</v>
      </c>
    </row>
    <row r="29" spans="1:5" x14ac:dyDescent="0.2">
      <c r="A29" s="49">
        <v>1991</v>
      </c>
      <c r="B29" s="8">
        <v>86.42</v>
      </c>
      <c r="C29" s="8">
        <v>86.34</v>
      </c>
      <c r="D29" s="8">
        <v>42.93</v>
      </c>
      <c r="E29" s="8">
        <v>82.36</v>
      </c>
    </row>
    <row r="30" spans="1:5" x14ac:dyDescent="0.2">
      <c r="A30" s="49">
        <v>1992</v>
      </c>
      <c r="B30" s="8">
        <v>87.11</v>
      </c>
      <c r="C30" s="8">
        <v>87.6</v>
      </c>
      <c r="D30" s="8">
        <v>45.54</v>
      </c>
      <c r="E30" s="8">
        <v>83.69</v>
      </c>
    </row>
    <row r="31" spans="1:5" x14ac:dyDescent="0.2">
      <c r="A31" s="49">
        <v>1993</v>
      </c>
      <c r="B31" s="8">
        <v>85.04</v>
      </c>
      <c r="C31" s="8">
        <v>90.61</v>
      </c>
      <c r="D31" s="8">
        <v>59.59</v>
      </c>
      <c r="E31" s="8">
        <v>86.02</v>
      </c>
    </row>
    <row r="32" spans="1:5" x14ac:dyDescent="0.2">
      <c r="A32" s="49">
        <v>1994</v>
      </c>
      <c r="B32" s="8">
        <v>92.56</v>
      </c>
      <c r="C32" s="8">
        <v>95.52</v>
      </c>
      <c r="D32" s="8">
        <v>67.31</v>
      </c>
      <c r="E32" s="8">
        <v>92.22</v>
      </c>
    </row>
    <row r="33" spans="1:5" x14ac:dyDescent="0.2">
      <c r="A33" s="49">
        <v>1995</v>
      </c>
      <c r="B33" s="8">
        <v>93.4</v>
      </c>
      <c r="C33" s="8">
        <v>95.94</v>
      </c>
      <c r="D33" s="8">
        <v>73.06</v>
      </c>
      <c r="E33" s="8">
        <v>93.17</v>
      </c>
    </row>
    <row r="34" spans="1:5" x14ac:dyDescent="0.2">
      <c r="A34" s="49">
        <v>1996</v>
      </c>
      <c r="B34" s="8">
        <v>94.31</v>
      </c>
      <c r="C34" s="8">
        <v>97.45</v>
      </c>
      <c r="D34" s="8">
        <v>78.52</v>
      </c>
      <c r="E34" s="8">
        <v>94.94</v>
      </c>
    </row>
    <row r="35" spans="1:5" x14ac:dyDescent="0.2">
      <c r="A35" s="49">
        <v>1997</v>
      </c>
      <c r="B35" s="8">
        <v>97.06</v>
      </c>
      <c r="C35" s="8">
        <v>97.84</v>
      </c>
      <c r="D35" s="8">
        <v>86.37</v>
      </c>
      <c r="E35" s="8">
        <v>96.73</v>
      </c>
    </row>
    <row r="36" spans="1:5" x14ac:dyDescent="0.2">
      <c r="A36" s="49">
        <v>1998</v>
      </c>
      <c r="B36" s="8">
        <v>98.77</v>
      </c>
      <c r="C36" s="8">
        <v>96.19</v>
      </c>
      <c r="D36" s="8">
        <v>88.25</v>
      </c>
      <c r="E36" s="8">
        <v>96.47</v>
      </c>
    </row>
    <row r="37" spans="1:5" x14ac:dyDescent="0.2">
      <c r="A37" s="49">
        <v>1999</v>
      </c>
      <c r="B37" s="8">
        <v>99.01</v>
      </c>
      <c r="C37" s="8">
        <v>97.53</v>
      </c>
      <c r="D37" s="8">
        <v>91.74</v>
      </c>
      <c r="E37" s="8">
        <v>97.73</v>
      </c>
    </row>
    <row r="38" spans="1:5" x14ac:dyDescent="0.2">
      <c r="A38" s="49">
        <v>2000</v>
      </c>
      <c r="B38" s="8">
        <v>100</v>
      </c>
      <c r="C38" s="8">
        <v>100</v>
      </c>
      <c r="D38" s="8">
        <v>100</v>
      </c>
      <c r="E38" s="8">
        <v>100</v>
      </c>
    </row>
    <row r="39" spans="1:5" x14ac:dyDescent="0.2">
      <c r="A39" s="49">
        <v>2001</v>
      </c>
      <c r="B39" s="8">
        <v>99.75</v>
      </c>
      <c r="C39" s="8">
        <v>100.2</v>
      </c>
      <c r="D39" s="8">
        <v>106.76</v>
      </c>
      <c r="E39" s="8">
        <v>100.34</v>
      </c>
    </row>
    <row r="40" spans="1:5" x14ac:dyDescent="0.2">
      <c r="A40" s="49">
        <v>2002</v>
      </c>
      <c r="B40" s="8">
        <v>100.1</v>
      </c>
      <c r="C40" s="8">
        <v>100.81</v>
      </c>
      <c r="D40" s="8">
        <v>101.39</v>
      </c>
      <c r="E40" s="8">
        <v>100.65</v>
      </c>
    </row>
    <row r="41" spans="1:5" x14ac:dyDescent="0.2">
      <c r="A41" s="49">
        <v>2003</v>
      </c>
      <c r="B41" s="8">
        <v>104.71</v>
      </c>
      <c r="C41" s="8">
        <v>102.25</v>
      </c>
      <c r="D41" s="8">
        <v>109.7</v>
      </c>
      <c r="E41" s="8">
        <v>103.47</v>
      </c>
    </row>
    <row r="42" spans="1:5" x14ac:dyDescent="0.2">
      <c r="A42" s="49">
        <v>2004</v>
      </c>
      <c r="B42" s="8">
        <v>108.03</v>
      </c>
      <c r="C42" s="8">
        <v>104.69</v>
      </c>
      <c r="D42" s="8">
        <v>113.69</v>
      </c>
      <c r="E42" s="8">
        <v>106.25</v>
      </c>
    </row>
    <row r="43" spans="1:5" x14ac:dyDescent="0.2">
      <c r="A43" s="49">
        <v>2005</v>
      </c>
      <c r="B43" s="8">
        <v>106.75</v>
      </c>
      <c r="C43" s="8">
        <v>108.21</v>
      </c>
      <c r="D43" s="8">
        <v>113.18</v>
      </c>
      <c r="E43" s="8">
        <v>108.33</v>
      </c>
    </row>
    <row r="44" spans="1:5" x14ac:dyDescent="0.2">
      <c r="A44" s="49">
        <v>2006</v>
      </c>
      <c r="B44" s="8">
        <v>112.18</v>
      </c>
      <c r="C44" s="8">
        <v>109.28</v>
      </c>
      <c r="D44" s="8">
        <v>125.9</v>
      </c>
      <c r="E44" s="8">
        <v>111.27</v>
      </c>
    </row>
    <row r="45" spans="1:5" x14ac:dyDescent="0.2">
      <c r="A45" s="49">
        <v>2007</v>
      </c>
      <c r="B45" s="8">
        <v>110.34</v>
      </c>
      <c r="C45" s="8">
        <v>109.84</v>
      </c>
      <c r="D45" s="8">
        <v>136.30000000000001</v>
      </c>
      <c r="E45" s="8">
        <v>111.31</v>
      </c>
    </row>
    <row r="46" spans="1:5" x14ac:dyDescent="0.2">
      <c r="A46" s="49">
        <v>2008</v>
      </c>
      <c r="B46" s="8">
        <v>112.37</v>
      </c>
      <c r="C46" s="8">
        <v>107.56</v>
      </c>
      <c r="D46" s="8">
        <v>107.66</v>
      </c>
      <c r="E46" s="8">
        <v>110.09</v>
      </c>
    </row>
    <row r="47" spans="1:5" x14ac:dyDescent="0.2">
      <c r="A47" s="49">
        <v>2009</v>
      </c>
      <c r="B47" s="8">
        <v>114</v>
      </c>
      <c r="C47" s="8">
        <v>107.59</v>
      </c>
      <c r="D47" s="8">
        <v>111.96</v>
      </c>
      <c r="E47" s="8">
        <v>110.61</v>
      </c>
    </row>
    <row r="48" spans="1:5" x14ac:dyDescent="0.2">
      <c r="A48" s="49">
        <v>2010</v>
      </c>
      <c r="B48" s="8">
        <v>123.23</v>
      </c>
      <c r="C48" s="8">
        <v>110.33</v>
      </c>
      <c r="D48" s="8">
        <v>149.1</v>
      </c>
      <c r="E48" s="8">
        <v>115.56</v>
      </c>
    </row>
    <row r="49" spans="1:5" x14ac:dyDescent="0.2">
      <c r="A49" s="49">
        <v>2011</v>
      </c>
      <c r="B49" s="8">
        <v>126.08</v>
      </c>
      <c r="C49" s="8">
        <v>109.66</v>
      </c>
      <c r="D49" s="8">
        <v>134.44</v>
      </c>
      <c r="E49" s="8">
        <v>115.69</v>
      </c>
    </row>
    <row r="50" spans="1:5" x14ac:dyDescent="0.2">
      <c r="A50" s="49">
        <v>2012</v>
      </c>
      <c r="B50" s="8">
        <v>133.21</v>
      </c>
      <c r="C50" s="8">
        <v>111.05</v>
      </c>
      <c r="D50" s="8">
        <v>152.38</v>
      </c>
      <c r="E50" s="8">
        <v>118.91</v>
      </c>
    </row>
    <row r="51" spans="1:5" x14ac:dyDescent="0.2">
      <c r="A51" s="49">
        <v>2013</v>
      </c>
      <c r="B51" s="8">
        <v>138.03</v>
      </c>
      <c r="C51" s="8">
        <v>113.02</v>
      </c>
      <c r="D51" s="8">
        <v>146.5</v>
      </c>
      <c r="E51" s="8">
        <v>121.39</v>
      </c>
    </row>
  </sheetData>
  <mergeCells count="1">
    <mergeCell ref="B3:E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K125"/>
  <sheetViews>
    <sheetView workbookViewId="0"/>
  </sheetViews>
  <sheetFormatPr defaultRowHeight="12.75" x14ac:dyDescent="0.2"/>
  <cols>
    <col min="1" max="1" width="24" style="9" bestFit="1" customWidth="1"/>
    <col min="2" max="2" width="13" style="8" customWidth="1"/>
    <col min="3" max="3" width="13.42578125" style="8" customWidth="1"/>
    <col min="4" max="4" width="13.5703125" style="8" customWidth="1"/>
    <col min="5" max="5" width="17.5703125" style="8" bestFit="1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135</v>
      </c>
      <c r="B1" s="11" t="s">
        <v>136</v>
      </c>
      <c r="E1" s="5"/>
      <c r="F1" s="5"/>
    </row>
    <row r="2" spans="1:11" s="5" customFormat="1" x14ac:dyDescent="0.2">
      <c r="A2" s="12" t="s">
        <v>0</v>
      </c>
      <c r="B2" s="13" t="s">
        <v>138</v>
      </c>
      <c r="C2" s="40" t="s">
        <v>139</v>
      </c>
      <c r="D2" s="40" t="s">
        <v>140</v>
      </c>
      <c r="E2" s="62" t="s">
        <v>141</v>
      </c>
      <c r="F2" s="26"/>
      <c r="G2" s="26"/>
      <c r="H2" s="14"/>
      <c r="I2" s="14"/>
      <c r="J2" s="14"/>
      <c r="K2" s="14"/>
    </row>
    <row r="3" spans="1:11" x14ac:dyDescent="0.2">
      <c r="A3" s="55" t="s">
        <v>137</v>
      </c>
      <c r="B3" s="86" t="s">
        <v>132</v>
      </c>
      <c r="C3" s="86"/>
      <c r="D3" s="86" t="s">
        <v>132</v>
      </c>
      <c r="E3" s="86"/>
      <c r="F3" s="10"/>
      <c r="G3" s="10"/>
    </row>
    <row r="4" spans="1:11" x14ac:dyDescent="0.2">
      <c r="A4" s="49">
        <v>1</v>
      </c>
      <c r="B4" s="8">
        <v>100</v>
      </c>
      <c r="C4" s="8">
        <v>150</v>
      </c>
      <c r="D4" s="8">
        <f>B4*0.5+C4*0.5</f>
        <v>125</v>
      </c>
      <c r="E4" s="8">
        <f>B4*0.5+C4*0.5</f>
        <v>125</v>
      </c>
      <c r="F4" s="10"/>
      <c r="G4" s="10"/>
    </row>
    <row r="5" spans="1:11" x14ac:dyDescent="0.2">
      <c r="A5" s="49">
        <v>2</v>
      </c>
      <c r="B5" s="8">
        <f>B4*(1+0.08)</f>
        <v>108</v>
      </c>
      <c r="C5" s="8">
        <f>C4*(1+0.01)</f>
        <v>151.5</v>
      </c>
      <c r="D5" s="8">
        <f t="shared" ref="D5:D13" si="0">B5*0.5+C5*0.5</f>
        <v>129.75</v>
      </c>
      <c r="E5" s="8">
        <f>B5*0.3+C5*0.7</f>
        <v>138.44999999999999</v>
      </c>
    </row>
    <row r="6" spans="1:11" x14ac:dyDescent="0.2">
      <c r="A6" s="49">
        <v>3</v>
      </c>
      <c r="B6" s="8">
        <f t="shared" ref="B6:B13" si="1">B5*(1+0.08)</f>
        <v>116.64000000000001</v>
      </c>
      <c r="C6" s="8">
        <f t="shared" ref="C6:C13" si="2">C5*(1+0.01)</f>
        <v>153.01500000000001</v>
      </c>
      <c r="D6" s="8">
        <f t="shared" si="0"/>
        <v>134.82750000000001</v>
      </c>
      <c r="E6" s="8">
        <f t="shared" ref="E6:E13" si="3">B6*0.3+C6*0.7</f>
        <v>142.10250000000002</v>
      </c>
    </row>
    <row r="7" spans="1:11" x14ac:dyDescent="0.2">
      <c r="A7" s="49">
        <v>4</v>
      </c>
      <c r="B7" s="8">
        <f t="shared" si="1"/>
        <v>125.97120000000002</v>
      </c>
      <c r="C7" s="8">
        <f t="shared" si="2"/>
        <v>154.54515000000001</v>
      </c>
      <c r="D7" s="8">
        <f t="shared" si="0"/>
        <v>140.25817500000002</v>
      </c>
      <c r="E7" s="8">
        <f t="shared" si="3"/>
        <v>145.97296500000002</v>
      </c>
    </row>
    <row r="8" spans="1:11" x14ac:dyDescent="0.2">
      <c r="A8" s="49">
        <v>5</v>
      </c>
      <c r="B8" s="8">
        <f t="shared" si="1"/>
        <v>136.04889600000004</v>
      </c>
      <c r="C8" s="8">
        <f t="shared" si="2"/>
        <v>156.09060150000002</v>
      </c>
      <c r="D8" s="8">
        <f t="shared" si="0"/>
        <v>146.06974875000003</v>
      </c>
      <c r="E8" s="8">
        <f t="shared" si="3"/>
        <v>150.07808985000003</v>
      </c>
    </row>
    <row r="9" spans="1:11" x14ac:dyDescent="0.2">
      <c r="A9" s="49">
        <v>6</v>
      </c>
      <c r="B9" s="8">
        <f t="shared" si="1"/>
        <v>146.93280768000005</v>
      </c>
      <c r="C9" s="8">
        <f t="shared" si="2"/>
        <v>157.65150751500002</v>
      </c>
      <c r="D9" s="8">
        <f t="shared" si="0"/>
        <v>152.29215759750002</v>
      </c>
      <c r="E9" s="8">
        <f t="shared" si="3"/>
        <v>154.43589756450004</v>
      </c>
    </row>
    <row r="10" spans="1:11" x14ac:dyDescent="0.2">
      <c r="A10" s="49">
        <v>7</v>
      </c>
      <c r="B10" s="8">
        <f t="shared" si="1"/>
        <v>158.68743229440005</v>
      </c>
      <c r="C10" s="8">
        <f t="shared" si="2"/>
        <v>159.22802259015003</v>
      </c>
      <c r="D10" s="8">
        <f t="shared" si="0"/>
        <v>158.95772744227503</v>
      </c>
      <c r="E10" s="8">
        <f t="shared" si="3"/>
        <v>159.06584550142503</v>
      </c>
    </row>
    <row r="11" spans="1:11" x14ac:dyDescent="0.2">
      <c r="A11" s="49">
        <v>8</v>
      </c>
      <c r="B11" s="8">
        <f t="shared" si="1"/>
        <v>171.38242687795207</v>
      </c>
      <c r="C11" s="8">
        <f t="shared" si="2"/>
        <v>160.82030281605154</v>
      </c>
      <c r="D11" s="8">
        <f t="shared" si="0"/>
        <v>166.1013648470018</v>
      </c>
      <c r="E11" s="8">
        <f t="shared" si="3"/>
        <v>163.98894003462169</v>
      </c>
    </row>
    <row r="12" spans="1:11" x14ac:dyDescent="0.2">
      <c r="A12" s="49">
        <v>9</v>
      </c>
      <c r="B12" s="8">
        <f t="shared" si="1"/>
        <v>185.09302102818825</v>
      </c>
      <c r="C12" s="8">
        <f t="shared" si="2"/>
        <v>162.42850584421205</v>
      </c>
      <c r="D12" s="8">
        <f t="shared" si="0"/>
        <v>173.76076343620014</v>
      </c>
      <c r="E12" s="8">
        <f t="shared" si="3"/>
        <v>169.2278603994049</v>
      </c>
    </row>
    <row r="13" spans="1:11" x14ac:dyDescent="0.2">
      <c r="A13" s="49">
        <v>10</v>
      </c>
      <c r="B13" s="8">
        <f t="shared" si="1"/>
        <v>199.90046271044332</v>
      </c>
      <c r="C13" s="8">
        <f t="shared" si="2"/>
        <v>164.05279090265418</v>
      </c>
      <c r="D13" s="8">
        <f t="shared" si="0"/>
        <v>181.97662680654875</v>
      </c>
      <c r="E13" s="8">
        <f t="shared" si="3"/>
        <v>174.80709244499093</v>
      </c>
    </row>
    <row r="15" spans="1:11" x14ac:dyDescent="0.2">
      <c r="A15" s="49"/>
    </row>
    <row r="16" spans="1:11" x14ac:dyDescent="0.2">
      <c r="A16" s="49"/>
    </row>
    <row r="17" spans="1:1" x14ac:dyDescent="0.2">
      <c r="A17" s="49"/>
    </row>
    <row r="18" spans="1:1" x14ac:dyDescent="0.2">
      <c r="A18" s="49"/>
    </row>
    <row r="19" spans="1:1" x14ac:dyDescent="0.2">
      <c r="A19" s="49"/>
    </row>
    <row r="20" spans="1:1" x14ac:dyDescent="0.2">
      <c r="A20" s="49"/>
    </row>
    <row r="21" spans="1:1" x14ac:dyDescent="0.2">
      <c r="A21" s="49"/>
    </row>
    <row r="22" spans="1:1" x14ac:dyDescent="0.2">
      <c r="A22" s="49"/>
    </row>
    <row r="23" spans="1:1" x14ac:dyDescent="0.2">
      <c r="A23" s="49"/>
    </row>
    <row r="24" spans="1:1" x14ac:dyDescent="0.2">
      <c r="A24" s="49"/>
    </row>
    <row r="25" spans="1:1" x14ac:dyDescent="0.2">
      <c r="A25" s="49"/>
    </row>
    <row r="36" spans="4:4" x14ac:dyDescent="0.2">
      <c r="D36" s="28"/>
    </row>
    <row r="37" spans="4:4" x14ac:dyDescent="0.2">
      <c r="D37" s="28"/>
    </row>
    <row r="38" spans="4:4" x14ac:dyDescent="0.2">
      <c r="D38" s="28"/>
    </row>
    <row r="39" spans="4:4" x14ac:dyDescent="0.2">
      <c r="D39" s="28"/>
    </row>
    <row r="40" spans="4:4" x14ac:dyDescent="0.2">
      <c r="D40" s="28"/>
    </row>
    <row r="41" spans="4:4" x14ac:dyDescent="0.2">
      <c r="D41" s="28"/>
    </row>
    <row r="42" spans="4:4" x14ac:dyDescent="0.2">
      <c r="D42" s="28"/>
    </row>
    <row r="43" spans="4:4" x14ac:dyDescent="0.2">
      <c r="D43" s="28"/>
    </row>
    <row r="44" spans="4:4" x14ac:dyDescent="0.2">
      <c r="D44" s="28"/>
    </row>
    <row r="45" spans="4:4" x14ac:dyDescent="0.2">
      <c r="D45" s="28"/>
    </row>
    <row r="46" spans="4:4" x14ac:dyDescent="0.2">
      <c r="D46" s="28"/>
    </row>
    <row r="47" spans="4:4" x14ac:dyDescent="0.2">
      <c r="D47" s="28"/>
    </row>
    <row r="48" spans="4:4" x14ac:dyDescent="0.2">
      <c r="D48" s="28"/>
    </row>
    <row r="49" spans="4:4" x14ac:dyDescent="0.2">
      <c r="D49" s="28"/>
    </row>
    <row r="50" spans="4:4" x14ac:dyDescent="0.2">
      <c r="D50" s="28"/>
    </row>
    <row r="51" spans="4:4" x14ac:dyDescent="0.2">
      <c r="D51" s="28"/>
    </row>
    <row r="52" spans="4:4" x14ac:dyDescent="0.2">
      <c r="D52" s="28"/>
    </row>
    <row r="53" spans="4:4" x14ac:dyDescent="0.2">
      <c r="D53" s="28"/>
    </row>
    <row r="54" spans="4:4" x14ac:dyDescent="0.2">
      <c r="D54" s="28"/>
    </row>
    <row r="55" spans="4:4" x14ac:dyDescent="0.2">
      <c r="D55" s="28"/>
    </row>
    <row r="56" spans="4:4" x14ac:dyDescent="0.2">
      <c r="D56" s="28"/>
    </row>
    <row r="57" spans="4:4" x14ac:dyDescent="0.2">
      <c r="D57" s="28"/>
    </row>
    <row r="58" spans="4:4" x14ac:dyDescent="0.2">
      <c r="D58" s="28"/>
    </row>
    <row r="59" spans="4:4" x14ac:dyDescent="0.2">
      <c r="D59" s="28"/>
    </row>
    <row r="60" spans="4:4" x14ac:dyDescent="0.2">
      <c r="D60" s="28"/>
    </row>
    <row r="61" spans="4:4" x14ac:dyDescent="0.2">
      <c r="D61" s="28"/>
    </row>
    <row r="62" spans="4:4" x14ac:dyDescent="0.2">
      <c r="D62" s="27"/>
    </row>
    <row r="63" spans="4:4" x14ac:dyDescent="0.2">
      <c r="D63" s="27"/>
    </row>
    <row r="64" spans="4:4" x14ac:dyDescent="0.2">
      <c r="D64" s="27"/>
    </row>
    <row r="65" spans="4:4" x14ac:dyDescent="0.2">
      <c r="D65" s="27"/>
    </row>
    <row r="66" spans="4:4" x14ac:dyDescent="0.2">
      <c r="D66" s="27"/>
    </row>
    <row r="67" spans="4:4" x14ac:dyDescent="0.2">
      <c r="D67" s="27"/>
    </row>
    <row r="68" spans="4:4" x14ac:dyDescent="0.2">
      <c r="D68" s="27"/>
    </row>
    <row r="69" spans="4:4" x14ac:dyDescent="0.2">
      <c r="D69" s="27"/>
    </row>
    <row r="70" spans="4:4" x14ac:dyDescent="0.2">
      <c r="D70" s="27"/>
    </row>
    <row r="71" spans="4:4" x14ac:dyDescent="0.2">
      <c r="D71" s="27"/>
    </row>
    <row r="72" spans="4:4" x14ac:dyDescent="0.2">
      <c r="D72" s="27"/>
    </row>
    <row r="73" spans="4:4" x14ac:dyDescent="0.2">
      <c r="D73" s="27"/>
    </row>
    <row r="74" spans="4:4" x14ac:dyDescent="0.2">
      <c r="D74" s="27"/>
    </row>
    <row r="75" spans="4:4" x14ac:dyDescent="0.2">
      <c r="D75" s="27"/>
    </row>
    <row r="76" spans="4:4" x14ac:dyDescent="0.2">
      <c r="D76" s="27"/>
    </row>
    <row r="77" spans="4:4" x14ac:dyDescent="0.2">
      <c r="D77" s="27"/>
    </row>
    <row r="78" spans="4:4" x14ac:dyDescent="0.2">
      <c r="D78" s="27"/>
    </row>
    <row r="79" spans="4:4" x14ac:dyDescent="0.2">
      <c r="D79" s="27"/>
    </row>
    <row r="80" spans="4:4" x14ac:dyDescent="0.2">
      <c r="D80" s="27"/>
    </row>
    <row r="81" spans="4:4" x14ac:dyDescent="0.2">
      <c r="D81" s="27"/>
    </row>
    <row r="82" spans="4:4" x14ac:dyDescent="0.2">
      <c r="D82" s="27"/>
    </row>
    <row r="83" spans="4:4" x14ac:dyDescent="0.2">
      <c r="D83" s="27"/>
    </row>
    <row r="84" spans="4:4" x14ac:dyDescent="0.2">
      <c r="D84" s="27"/>
    </row>
    <row r="85" spans="4:4" x14ac:dyDescent="0.2">
      <c r="D85" s="27"/>
    </row>
    <row r="86" spans="4:4" x14ac:dyDescent="0.2">
      <c r="D86" s="27"/>
    </row>
    <row r="87" spans="4:4" x14ac:dyDescent="0.2">
      <c r="D87" s="27"/>
    </row>
    <row r="88" spans="4:4" x14ac:dyDescent="0.2">
      <c r="D88" s="27"/>
    </row>
    <row r="89" spans="4:4" x14ac:dyDescent="0.2">
      <c r="D89" s="27"/>
    </row>
    <row r="90" spans="4:4" x14ac:dyDescent="0.2">
      <c r="D90" s="27"/>
    </row>
    <row r="91" spans="4:4" x14ac:dyDescent="0.2">
      <c r="D91" s="27"/>
    </row>
    <row r="92" spans="4:4" x14ac:dyDescent="0.2">
      <c r="D92" s="27"/>
    </row>
    <row r="93" spans="4:4" x14ac:dyDescent="0.2">
      <c r="D93" s="27"/>
    </row>
    <row r="94" spans="4:4" x14ac:dyDescent="0.2">
      <c r="D94" s="27"/>
    </row>
    <row r="95" spans="4:4" x14ac:dyDescent="0.2">
      <c r="D95" s="27"/>
    </row>
    <row r="96" spans="4:4" x14ac:dyDescent="0.2">
      <c r="D96" s="27"/>
    </row>
    <row r="97" spans="4:4" x14ac:dyDescent="0.2">
      <c r="D97" s="27"/>
    </row>
    <row r="98" spans="4:4" x14ac:dyDescent="0.2">
      <c r="D98" s="27"/>
    </row>
    <row r="99" spans="4:4" x14ac:dyDescent="0.2">
      <c r="D99" s="27"/>
    </row>
    <row r="100" spans="4:4" x14ac:dyDescent="0.2">
      <c r="D100" s="27"/>
    </row>
    <row r="101" spans="4:4" x14ac:dyDescent="0.2">
      <c r="D101" s="27"/>
    </row>
    <row r="102" spans="4:4" x14ac:dyDescent="0.2">
      <c r="D102" s="27"/>
    </row>
    <row r="103" spans="4:4" x14ac:dyDescent="0.2">
      <c r="D103" s="27"/>
    </row>
    <row r="104" spans="4:4" x14ac:dyDescent="0.2">
      <c r="D104" s="27"/>
    </row>
    <row r="105" spans="4:4" x14ac:dyDescent="0.2">
      <c r="D105" s="27"/>
    </row>
    <row r="106" spans="4:4" x14ac:dyDescent="0.2">
      <c r="D106" s="27"/>
    </row>
    <row r="107" spans="4:4" x14ac:dyDescent="0.2">
      <c r="D107" s="27"/>
    </row>
    <row r="108" spans="4:4" x14ac:dyDescent="0.2">
      <c r="D108" s="27"/>
    </row>
    <row r="109" spans="4:4" x14ac:dyDescent="0.2">
      <c r="D109" s="27"/>
    </row>
    <row r="110" spans="4:4" x14ac:dyDescent="0.2">
      <c r="D110" s="27"/>
    </row>
    <row r="111" spans="4:4" x14ac:dyDescent="0.2">
      <c r="D111" s="27"/>
    </row>
    <row r="112" spans="4:4" x14ac:dyDescent="0.2">
      <c r="D112" s="27"/>
    </row>
    <row r="113" spans="4:4" x14ac:dyDescent="0.2">
      <c r="D113" s="27"/>
    </row>
    <row r="114" spans="4:4" x14ac:dyDescent="0.2">
      <c r="D114" s="27"/>
    </row>
    <row r="115" spans="4:4" x14ac:dyDescent="0.2">
      <c r="D115" s="27"/>
    </row>
    <row r="116" spans="4:4" x14ac:dyDescent="0.2">
      <c r="D116" s="27"/>
    </row>
    <row r="117" spans="4:4" x14ac:dyDescent="0.2">
      <c r="D117" s="27"/>
    </row>
    <row r="118" spans="4:4" x14ac:dyDescent="0.2">
      <c r="D118" s="27"/>
    </row>
    <row r="119" spans="4:4" x14ac:dyDescent="0.2">
      <c r="D119" s="27"/>
    </row>
    <row r="120" spans="4:4" x14ac:dyDescent="0.2">
      <c r="D120" s="27"/>
    </row>
    <row r="121" spans="4:4" x14ac:dyDescent="0.2">
      <c r="D121" s="27"/>
    </row>
    <row r="122" spans="4:4" x14ac:dyDescent="0.2">
      <c r="D122" s="27"/>
    </row>
    <row r="123" spans="4:4" x14ac:dyDescent="0.2">
      <c r="D123" s="27"/>
    </row>
    <row r="124" spans="4:4" x14ac:dyDescent="0.2">
      <c r="D124" s="27"/>
    </row>
    <row r="125" spans="4:4" x14ac:dyDescent="0.2">
      <c r="D125" s="27"/>
    </row>
  </sheetData>
  <mergeCells count="2">
    <mergeCell ref="B3:C3"/>
    <mergeCell ref="D3:E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K55"/>
  <sheetViews>
    <sheetView workbookViewId="0"/>
  </sheetViews>
  <sheetFormatPr defaultRowHeight="12.75" x14ac:dyDescent="0.2"/>
  <cols>
    <col min="1" max="1" width="17.42578125" style="9" bestFit="1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142</v>
      </c>
      <c r="B1" s="11" t="s">
        <v>143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144</v>
      </c>
      <c r="C2" s="38" t="s">
        <v>145</v>
      </c>
      <c r="D2" s="13" t="s">
        <v>146</v>
      </c>
      <c r="E2" s="26"/>
      <c r="F2" s="26"/>
      <c r="G2" s="26"/>
      <c r="H2" s="14"/>
      <c r="I2" s="14"/>
      <c r="J2" s="14"/>
      <c r="K2" s="14"/>
    </row>
    <row r="3" spans="1:11" x14ac:dyDescent="0.2">
      <c r="B3" s="86" t="s">
        <v>147</v>
      </c>
      <c r="C3" s="86"/>
      <c r="D3" s="86"/>
      <c r="E3" s="53"/>
      <c r="F3" s="10"/>
      <c r="G3" s="10"/>
    </row>
    <row r="4" spans="1:11" x14ac:dyDescent="0.2">
      <c r="A4" s="49">
        <v>1967</v>
      </c>
      <c r="B4" s="66">
        <v>5.73</v>
      </c>
      <c r="C4" s="66">
        <v>0</v>
      </c>
      <c r="D4" s="66">
        <v>0.3</v>
      </c>
      <c r="E4" s="10"/>
      <c r="F4" s="10"/>
      <c r="G4" s="10"/>
    </row>
    <row r="5" spans="1:11" x14ac:dyDescent="0.2">
      <c r="A5" s="49">
        <v>1968</v>
      </c>
      <c r="B5" s="44">
        <v>7.08</v>
      </c>
      <c r="C5" s="44">
        <v>-0.02</v>
      </c>
      <c r="D5" s="44">
        <v>0.3</v>
      </c>
      <c r="E5" s="44"/>
    </row>
    <row r="6" spans="1:11" x14ac:dyDescent="0.2">
      <c r="A6" s="49">
        <v>1969</v>
      </c>
      <c r="B6" s="44">
        <v>7.19</v>
      </c>
      <c r="C6" s="44">
        <v>-0.01</v>
      </c>
      <c r="D6" s="44">
        <v>0.23</v>
      </c>
      <c r="E6" s="44"/>
    </row>
    <row r="7" spans="1:11" x14ac:dyDescent="0.2">
      <c r="A7" s="49">
        <v>1970</v>
      </c>
      <c r="B7" s="44">
        <v>0.4</v>
      </c>
      <c r="C7" s="44">
        <v>0.15</v>
      </c>
      <c r="D7" s="44">
        <v>0.39</v>
      </c>
      <c r="E7" s="44"/>
    </row>
    <row r="8" spans="1:11" x14ac:dyDescent="0.2">
      <c r="A8" s="49">
        <v>1971</v>
      </c>
      <c r="B8" s="44">
        <v>6.37</v>
      </c>
      <c r="C8" s="44">
        <v>-0.52</v>
      </c>
      <c r="D8" s="44">
        <v>0.54</v>
      </c>
      <c r="E8" s="44"/>
    </row>
    <row r="9" spans="1:11" x14ac:dyDescent="0.2">
      <c r="A9" s="49">
        <v>1972</v>
      </c>
      <c r="B9" s="44">
        <v>6.33</v>
      </c>
      <c r="C9" s="44">
        <v>-0.01</v>
      </c>
      <c r="D9" s="44">
        <v>-0.04</v>
      </c>
      <c r="E9" s="47"/>
    </row>
    <row r="10" spans="1:11" x14ac:dyDescent="0.2">
      <c r="A10" s="49">
        <v>1973</v>
      </c>
      <c r="B10" s="43">
        <v>4.91</v>
      </c>
      <c r="C10" s="43">
        <v>0.26</v>
      </c>
      <c r="D10" s="43">
        <v>0</v>
      </c>
      <c r="E10" s="43"/>
    </row>
    <row r="11" spans="1:11" x14ac:dyDescent="0.2">
      <c r="A11" s="49">
        <v>1974</v>
      </c>
      <c r="B11" s="8">
        <v>1.75</v>
      </c>
      <c r="C11" s="8">
        <v>-0.37</v>
      </c>
      <c r="D11" s="8">
        <v>0.37</v>
      </c>
    </row>
    <row r="12" spans="1:11" x14ac:dyDescent="0.2">
      <c r="A12" s="49">
        <v>1975</v>
      </c>
      <c r="B12" s="8">
        <v>4.41</v>
      </c>
      <c r="C12" s="8">
        <v>0</v>
      </c>
      <c r="D12" s="8">
        <v>0.18</v>
      </c>
    </row>
    <row r="13" spans="1:11" x14ac:dyDescent="0.2">
      <c r="A13" s="49">
        <v>1976</v>
      </c>
      <c r="B13" s="8">
        <v>2.2000000000000002</v>
      </c>
      <c r="C13" s="8">
        <v>0.39</v>
      </c>
      <c r="D13" s="8">
        <v>0.34</v>
      </c>
    </row>
    <row r="14" spans="1:11" x14ac:dyDescent="0.2">
      <c r="A14" s="49">
        <v>1977</v>
      </c>
      <c r="B14" s="8">
        <v>4.2</v>
      </c>
      <c r="C14" s="8">
        <v>-0.46</v>
      </c>
      <c r="D14" s="8">
        <v>0.23</v>
      </c>
    </row>
    <row r="15" spans="1:11" x14ac:dyDescent="0.2">
      <c r="A15" s="49">
        <v>1978</v>
      </c>
      <c r="B15" s="8">
        <v>2.94</v>
      </c>
      <c r="C15" s="8">
        <v>-0.06</v>
      </c>
      <c r="D15" s="8">
        <v>0.17</v>
      </c>
    </row>
    <row r="16" spans="1:11" x14ac:dyDescent="0.2">
      <c r="A16" s="49">
        <v>1979</v>
      </c>
      <c r="B16" s="8">
        <v>4.1100000000000003</v>
      </c>
      <c r="C16" s="8">
        <v>0</v>
      </c>
      <c r="D16" s="8">
        <v>0.32</v>
      </c>
    </row>
    <row r="17" spans="1:8" x14ac:dyDescent="0.2">
      <c r="A17" s="49">
        <v>1980</v>
      </c>
      <c r="B17" s="8">
        <v>2.25</v>
      </c>
      <c r="C17" s="8">
        <v>-0.6</v>
      </c>
      <c r="D17" s="8">
        <v>0.4</v>
      </c>
    </row>
    <row r="18" spans="1:8" x14ac:dyDescent="0.2">
      <c r="A18" s="49">
        <v>1981</v>
      </c>
      <c r="B18" s="8">
        <v>3.92</v>
      </c>
      <c r="C18" s="8">
        <v>-0.28999999999999998</v>
      </c>
      <c r="D18" s="8">
        <v>7.0000000000000007E-2</v>
      </c>
    </row>
    <row r="19" spans="1:8" x14ac:dyDescent="0.2">
      <c r="A19" s="49">
        <v>1982</v>
      </c>
      <c r="B19" s="8">
        <v>4.1900000000000004</v>
      </c>
      <c r="C19" s="8">
        <v>-0.16</v>
      </c>
      <c r="D19" s="8">
        <v>0.17</v>
      </c>
    </row>
    <row r="20" spans="1:8" x14ac:dyDescent="0.2">
      <c r="A20" s="49">
        <v>1983</v>
      </c>
      <c r="B20" s="8">
        <v>3.44</v>
      </c>
      <c r="C20" s="8">
        <v>-0.03</v>
      </c>
      <c r="D20" s="8">
        <v>0.1</v>
      </c>
    </row>
    <row r="21" spans="1:8" x14ac:dyDescent="0.2">
      <c r="A21" s="49">
        <v>1984</v>
      </c>
      <c r="B21" s="8">
        <v>4.3099999999999996</v>
      </c>
      <c r="C21" s="8">
        <v>-0.36</v>
      </c>
      <c r="D21" s="8">
        <v>0.2</v>
      </c>
    </row>
    <row r="22" spans="1:8" x14ac:dyDescent="0.2">
      <c r="A22" s="49">
        <v>1985</v>
      </c>
      <c r="B22" s="8">
        <v>2.09</v>
      </c>
      <c r="C22" s="8">
        <v>-0.05</v>
      </c>
      <c r="D22" s="8">
        <v>0.22</v>
      </c>
    </row>
    <row r="23" spans="1:8" x14ac:dyDescent="0.2">
      <c r="A23" s="49">
        <v>1986</v>
      </c>
      <c r="B23" s="8">
        <v>1.1599999999999999</v>
      </c>
      <c r="C23" s="8">
        <v>0.1</v>
      </c>
      <c r="D23" s="8">
        <v>0.19</v>
      </c>
    </row>
    <row r="24" spans="1:8" x14ac:dyDescent="0.2">
      <c r="A24" s="49">
        <v>1987</v>
      </c>
      <c r="B24" s="8">
        <v>2.21</v>
      </c>
      <c r="C24" s="8">
        <v>0.37</v>
      </c>
      <c r="D24" s="8">
        <v>0.09</v>
      </c>
    </row>
    <row r="25" spans="1:8" x14ac:dyDescent="0.2">
      <c r="A25" s="49">
        <v>1988</v>
      </c>
      <c r="B25" s="8">
        <v>4.71</v>
      </c>
      <c r="C25" s="8">
        <v>-0.22</v>
      </c>
      <c r="D25" s="8">
        <v>0.39</v>
      </c>
    </row>
    <row r="26" spans="1:8" x14ac:dyDescent="0.2">
      <c r="A26" s="49">
        <v>1989</v>
      </c>
      <c r="B26" s="8">
        <v>3.95</v>
      </c>
      <c r="C26" s="8">
        <v>-0.7</v>
      </c>
      <c r="D26" s="8">
        <v>0.13</v>
      </c>
    </row>
    <row r="27" spans="1:8" x14ac:dyDescent="0.2">
      <c r="A27" s="49">
        <v>1990</v>
      </c>
      <c r="B27" s="8">
        <v>4.45</v>
      </c>
      <c r="C27" s="8">
        <v>0.14000000000000001</v>
      </c>
      <c r="D27" s="8">
        <v>0.15</v>
      </c>
    </row>
    <row r="28" spans="1:8" x14ac:dyDescent="0.2">
      <c r="A28" s="49">
        <v>1991</v>
      </c>
      <c r="B28" s="8">
        <v>2.08</v>
      </c>
      <c r="C28" s="43">
        <v>0.02</v>
      </c>
      <c r="D28" s="43">
        <v>0.15</v>
      </c>
      <c r="E28" s="43"/>
      <c r="F28" s="43"/>
      <c r="G28" s="43"/>
      <c r="H28" s="45"/>
    </row>
    <row r="29" spans="1:8" x14ac:dyDescent="0.2">
      <c r="A29" s="49">
        <v>1992</v>
      </c>
      <c r="B29" s="8">
        <v>1.6</v>
      </c>
      <c r="C29" s="43">
        <v>-0.16</v>
      </c>
      <c r="D29" s="43">
        <v>0.17</v>
      </c>
      <c r="E29" s="43"/>
      <c r="F29" s="43"/>
      <c r="G29" s="43"/>
      <c r="H29" s="45"/>
    </row>
    <row r="30" spans="1:8" x14ac:dyDescent="0.2">
      <c r="A30" s="49">
        <v>1993</v>
      </c>
      <c r="B30" s="8">
        <v>3.28</v>
      </c>
      <c r="C30" s="67">
        <v>-0.86</v>
      </c>
      <c r="D30" s="68">
        <v>0.15</v>
      </c>
      <c r="E30" s="46"/>
      <c r="F30" s="46"/>
      <c r="G30" s="46"/>
      <c r="H30" s="42"/>
    </row>
    <row r="31" spans="1:8" x14ac:dyDescent="0.2">
      <c r="A31" s="49">
        <v>1994</v>
      </c>
      <c r="B31" s="8">
        <v>7.12</v>
      </c>
      <c r="C31" s="67">
        <v>-0.48</v>
      </c>
      <c r="D31" s="43">
        <v>0.34</v>
      </c>
      <c r="E31" s="43"/>
      <c r="F31" s="43"/>
      <c r="G31" s="43"/>
      <c r="H31" s="42"/>
    </row>
    <row r="32" spans="1:8" x14ac:dyDescent="0.2">
      <c r="A32" s="49">
        <v>1995</v>
      </c>
      <c r="B32" s="8">
        <v>1.32</v>
      </c>
      <c r="C32" s="67">
        <v>-0.4</v>
      </c>
      <c r="D32" s="67">
        <v>0.11</v>
      </c>
      <c r="E32" s="42"/>
      <c r="F32" s="42"/>
      <c r="G32" s="43"/>
      <c r="H32" s="42"/>
    </row>
    <row r="33" spans="1:8" x14ac:dyDescent="0.2">
      <c r="A33" s="49">
        <v>1996</v>
      </c>
      <c r="B33" s="8">
        <v>1.84</v>
      </c>
      <c r="C33" s="67">
        <v>-0.23</v>
      </c>
      <c r="D33" s="67">
        <v>0.28000000000000003</v>
      </c>
      <c r="E33" s="42"/>
      <c r="F33" s="42"/>
      <c r="G33" s="42"/>
      <c r="H33" s="45"/>
    </row>
    <row r="34" spans="1:8" x14ac:dyDescent="0.2">
      <c r="A34" s="49">
        <v>1997</v>
      </c>
      <c r="B34" s="8">
        <v>2.17</v>
      </c>
      <c r="C34" s="67">
        <v>-0.52</v>
      </c>
      <c r="D34" s="67">
        <v>0.24</v>
      </c>
      <c r="E34" s="42"/>
      <c r="F34" s="42"/>
      <c r="G34" s="42"/>
      <c r="H34" s="45"/>
    </row>
    <row r="35" spans="1:8" x14ac:dyDescent="0.2">
      <c r="A35" s="49">
        <v>1998</v>
      </c>
      <c r="B35" s="8">
        <v>-0.04</v>
      </c>
      <c r="C35" s="43">
        <v>-0.33</v>
      </c>
      <c r="D35" s="43">
        <v>0.11</v>
      </c>
      <c r="E35" s="43"/>
      <c r="F35" s="43"/>
      <c r="G35" s="43"/>
      <c r="H35" s="45"/>
    </row>
    <row r="36" spans="1:8" x14ac:dyDescent="0.2">
      <c r="A36" s="49">
        <v>1999</v>
      </c>
      <c r="B36" s="8">
        <v>1.17</v>
      </c>
      <c r="C36" s="43">
        <v>-0.1</v>
      </c>
      <c r="D36" s="43">
        <v>0.23</v>
      </c>
      <c r="E36" s="43"/>
      <c r="F36" s="43"/>
      <c r="G36" s="43"/>
      <c r="H36" s="45"/>
    </row>
    <row r="37" spans="1:8" x14ac:dyDescent="0.2">
      <c r="A37" s="49">
        <v>2000</v>
      </c>
      <c r="B37" s="8">
        <v>2.4700000000000002</v>
      </c>
      <c r="C37" s="43">
        <v>-0.3</v>
      </c>
      <c r="D37" s="43">
        <v>0.12</v>
      </c>
      <c r="E37" s="43"/>
      <c r="F37" s="43"/>
      <c r="G37" s="43"/>
      <c r="H37" s="45"/>
    </row>
    <row r="38" spans="1:8" x14ac:dyDescent="0.2">
      <c r="A38" s="49">
        <v>2001</v>
      </c>
      <c r="B38" s="8">
        <v>0.6</v>
      </c>
      <c r="C38" s="8">
        <v>-0.33</v>
      </c>
      <c r="D38" s="8">
        <v>7.0000000000000007E-2</v>
      </c>
    </row>
    <row r="39" spans="1:8" x14ac:dyDescent="0.2">
      <c r="A39" s="49">
        <v>2002</v>
      </c>
      <c r="B39" s="8">
        <v>-0.01</v>
      </c>
      <c r="C39" s="8">
        <v>0.31</v>
      </c>
      <c r="D39" s="8">
        <v>0</v>
      </c>
    </row>
    <row r="40" spans="1:8" x14ac:dyDescent="0.2">
      <c r="A40" s="49">
        <v>2003</v>
      </c>
      <c r="B40" s="8">
        <v>3.18</v>
      </c>
      <c r="C40" s="8">
        <v>-0.54</v>
      </c>
      <c r="D40" s="8">
        <v>0.16</v>
      </c>
    </row>
    <row r="41" spans="1:8" x14ac:dyDescent="0.2">
      <c r="A41" s="49">
        <v>2004</v>
      </c>
      <c r="B41" s="8">
        <v>2.76</v>
      </c>
      <c r="C41" s="8">
        <v>-0.12</v>
      </c>
      <c r="D41" s="8">
        <v>0.01</v>
      </c>
    </row>
    <row r="42" spans="1:8" x14ac:dyDescent="0.2">
      <c r="A42" s="49">
        <v>2005</v>
      </c>
      <c r="B42" s="8">
        <v>1.25</v>
      </c>
      <c r="C42" s="8">
        <v>0.5</v>
      </c>
      <c r="D42" s="8">
        <v>0.16</v>
      </c>
    </row>
    <row r="43" spans="1:8" x14ac:dyDescent="0.2">
      <c r="A43" s="49">
        <v>2006</v>
      </c>
      <c r="B43" s="8">
        <v>3.37</v>
      </c>
      <c r="C43" s="8">
        <v>-0.95</v>
      </c>
      <c r="D43" s="8">
        <v>0.28000000000000003</v>
      </c>
    </row>
    <row r="44" spans="1:8" x14ac:dyDescent="0.2">
      <c r="A44" s="49">
        <v>2007</v>
      </c>
      <c r="B44" s="8">
        <v>0.35</v>
      </c>
      <c r="C44" s="8">
        <v>-0.39</v>
      </c>
      <c r="D44" s="8">
        <v>7.0000000000000007E-2</v>
      </c>
    </row>
    <row r="45" spans="1:8" x14ac:dyDescent="0.2">
      <c r="A45" s="49">
        <v>2008</v>
      </c>
      <c r="B45" s="8">
        <v>-2.5299999999999998</v>
      </c>
      <c r="C45" s="8">
        <v>1.24</v>
      </c>
      <c r="D45" s="8">
        <v>0.14000000000000001</v>
      </c>
    </row>
    <row r="46" spans="1:8" x14ac:dyDescent="0.2">
      <c r="A46" s="49">
        <v>2009</v>
      </c>
      <c r="B46" s="8">
        <v>0.92</v>
      </c>
      <c r="C46" s="8">
        <v>-0.39</v>
      </c>
      <c r="D46" s="8">
        <v>-0.04</v>
      </c>
    </row>
    <row r="47" spans="1:8" x14ac:dyDescent="0.2">
      <c r="A47" s="49">
        <v>2010</v>
      </c>
      <c r="B47" s="8">
        <v>6.88</v>
      </c>
      <c r="C47" s="8">
        <v>-2.46</v>
      </c>
      <c r="D47" s="8">
        <v>-0.04</v>
      </c>
    </row>
    <row r="48" spans="1:8" x14ac:dyDescent="0.2">
      <c r="A48" s="49">
        <v>2011</v>
      </c>
      <c r="B48" s="8">
        <v>-0.37</v>
      </c>
      <c r="C48" s="8">
        <v>0.4</v>
      </c>
      <c r="D48" s="8">
        <v>0.06</v>
      </c>
    </row>
    <row r="49" spans="1:4" x14ac:dyDescent="0.2">
      <c r="A49" s="49">
        <v>2012</v>
      </c>
      <c r="B49" s="8">
        <v>3.89</v>
      </c>
      <c r="C49" s="8">
        <v>-1.17</v>
      </c>
      <c r="D49" s="8">
        <v>-0.01</v>
      </c>
    </row>
    <row r="50" spans="1:4" x14ac:dyDescent="0.2">
      <c r="A50" s="49">
        <v>2013</v>
      </c>
      <c r="B50" s="8">
        <v>1.94</v>
      </c>
      <c r="C50" s="8">
        <v>0.19</v>
      </c>
      <c r="D50" s="8">
        <v>-0.06</v>
      </c>
    </row>
    <row r="52" spans="1:4" x14ac:dyDescent="0.2">
      <c r="A52" s="49"/>
    </row>
    <row r="53" spans="1:4" x14ac:dyDescent="0.2">
      <c r="A53" s="49"/>
    </row>
    <row r="54" spans="1:4" x14ac:dyDescent="0.2">
      <c r="A54" s="49"/>
    </row>
    <row r="55" spans="1:4" x14ac:dyDescent="0.2">
      <c r="A55" s="49"/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K74"/>
  <sheetViews>
    <sheetView zoomScaleNormal="100" workbookViewId="0"/>
  </sheetViews>
  <sheetFormatPr defaultRowHeight="12.75" x14ac:dyDescent="0.2"/>
  <cols>
    <col min="1" max="1" width="17.42578125" style="9" bestFit="1" customWidth="1"/>
    <col min="2" max="2" width="15.28515625" style="8" customWidth="1"/>
    <col min="3" max="3" width="15.7109375" style="8" customWidth="1"/>
    <col min="4" max="4" width="13.5703125" style="8" customWidth="1"/>
    <col min="5" max="5" width="17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5" t="s">
        <v>148</v>
      </c>
      <c r="B1" s="11" t="s">
        <v>149</v>
      </c>
      <c r="C1" s="5"/>
      <c r="D1" s="5"/>
      <c r="E1" s="5"/>
      <c r="F1" s="5"/>
    </row>
    <row r="2" spans="1:11" s="5" customFormat="1" x14ac:dyDescent="0.2">
      <c r="A2" s="12" t="s">
        <v>0</v>
      </c>
      <c r="B2" s="13" t="s">
        <v>145</v>
      </c>
      <c r="C2" s="13" t="s">
        <v>146</v>
      </c>
      <c r="D2" s="13" t="s">
        <v>145</v>
      </c>
      <c r="E2" s="13" t="s">
        <v>146</v>
      </c>
      <c r="F2" s="26"/>
      <c r="G2" s="26"/>
      <c r="H2" s="14"/>
      <c r="I2" s="14"/>
      <c r="J2" s="14"/>
      <c r="K2" s="14"/>
    </row>
    <row r="3" spans="1:11" x14ac:dyDescent="0.2">
      <c r="B3" s="86" t="s">
        <v>147</v>
      </c>
      <c r="C3" s="86"/>
      <c r="D3" s="86" t="s">
        <v>150</v>
      </c>
      <c r="E3" s="86"/>
      <c r="F3" s="10"/>
      <c r="G3" s="10"/>
    </row>
    <row r="4" spans="1:11" x14ac:dyDescent="0.2">
      <c r="A4" s="49">
        <v>1967</v>
      </c>
      <c r="B4" s="69">
        <v>0</v>
      </c>
      <c r="C4" s="69">
        <v>0.3</v>
      </c>
      <c r="D4" s="63"/>
      <c r="E4" s="10"/>
      <c r="F4" s="10"/>
      <c r="G4" s="10"/>
    </row>
    <row r="5" spans="1:11" x14ac:dyDescent="0.2">
      <c r="A5" s="49">
        <v>1968</v>
      </c>
      <c r="B5" s="8">
        <v>-0.02</v>
      </c>
      <c r="C5" s="8">
        <v>0.3</v>
      </c>
      <c r="H5" s="27"/>
    </row>
    <row r="6" spans="1:11" x14ac:dyDescent="0.2">
      <c r="A6" s="49">
        <v>1969</v>
      </c>
      <c r="B6" s="8">
        <v>-0.01</v>
      </c>
      <c r="C6" s="8">
        <v>0.23</v>
      </c>
      <c r="D6" s="8">
        <v>-0.08</v>
      </c>
      <c r="E6" s="8">
        <v>0.35199999999999998</v>
      </c>
      <c r="H6" s="27"/>
    </row>
    <row r="7" spans="1:11" x14ac:dyDescent="0.2">
      <c r="A7" s="49">
        <v>1970</v>
      </c>
      <c r="B7" s="8">
        <v>0.15</v>
      </c>
      <c r="C7" s="8">
        <v>0.39</v>
      </c>
      <c r="D7" s="8">
        <v>-8.2000000000000003E-2</v>
      </c>
      <c r="E7" s="8">
        <v>0.28399999999999997</v>
      </c>
      <c r="H7" s="27"/>
    </row>
    <row r="8" spans="1:11" x14ac:dyDescent="0.2">
      <c r="A8" s="49">
        <v>1971</v>
      </c>
      <c r="B8" s="8">
        <v>-0.52</v>
      </c>
      <c r="C8" s="8">
        <v>0.54</v>
      </c>
      <c r="D8" s="8">
        <v>-2.6000000000000002E-2</v>
      </c>
      <c r="E8" s="8">
        <v>0.22400000000000003</v>
      </c>
      <c r="H8" s="27"/>
    </row>
    <row r="9" spans="1:11" x14ac:dyDescent="0.2">
      <c r="A9" s="49">
        <v>1972</v>
      </c>
      <c r="B9" s="8">
        <v>-0.01</v>
      </c>
      <c r="C9" s="8">
        <v>-0.04</v>
      </c>
      <c r="D9" s="8">
        <v>-9.8000000000000004E-2</v>
      </c>
      <c r="E9" s="8">
        <v>0.252</v>
      </c>
      <c r="H9" s="27"/>
    </row>
    <row r="10" spans="1:11" x14ac:dyDescent="0.2">
      <c r="A10" s="49">
        <v>1973</v>
      </c>
      <c r="B10" s="8">
        <v>0.26</v>
      </c>
      <c r="C10" s="8">
        <v>0</v>
      </c>
      <c r="D10" s="8">
        <v>-0.128</v>
      </c>
      <c r="E10" s="8">
        <v>0.21000000000000002</v>
      </c>
      <c r="H10" s="27"/>
    </row>
    <row r="11" spans="1:11" x14ac:dyDescent="0.2">
      <c r="A11" s="49">
        <v>1974</v>
      </c>
      <c r="B11" s="8">
        <v>-0.37</v>
      </c>
      <c r="C11" s="8">
        <v>0.37</v>
      </c>
      <c r="D11" s="8">
        <v>5.4000000000000006E-2</v>
      </c>
      <c r="E11" s="8">
        <v>0.17</v>
      </c>
      <c r="H11" s="27"/>
    </row>
    <row r="12" spans="1:11" x14ac:dyDescent="0.2">
      <c r="A12" s="49">
        <v>1975</v>
      </c>
      <c r="B12" s="8">
        <v>0</v>
      </c>
      <c r="C12" s="8">
        <v>0.18</v>
      </c>
      <c r="D12" s="8">
        <v>-3.5999999999999997E-2</v>
      </c>
      <c r="E12" s="8">
        <v>0.22400000000000003</v>
      </c>
      <c r="H12" s="27"/>
    </row>
    <row r="13" spans="1:11" x14ac:dyDescent="0.2">
      <c r="A13" s="49">
        <v>1976</v>
      </c>
      <c r="B13" s="8">
        <v>0.39</v>
      </c>
      <c r="C13" s="8">
        <v>0.34</v>
      </c>
      <c r="D13" s="8">
        <v>-0.1</v>
      </c>
      <c r="E13" s="8">
        <v>0.25800000000000001</v>
      </c>
      <c r="H13" s="27"/>
    </row>
    <row r="14" spans="1:11" x14ac:dyDescent="0.2">
      <c r="A14" s="49">
        <v>1977</v>
      </c>
      <c r="B14" s="8">
        <v>-0.46</v>
      </c>
      <c r="C14" s="8">
        <v>0.23</v>
      </c>
      <c r="D14" s="8">
        <v>-2.6000000000000002E-2</v>
      </c>
      <c r="E14" s="8">
        <v>0.248</v>
      </c>
      <c r="H14" s="27"/>
    </row>
    <row r="15" spans="1:11" x14ac:dyDescent="0.2">
      <c r="A15" s="49">
        <v>1978</v>
      </c>
      <c r="B15" s="8">
        <v>-0.06</v>
      </c>
      <c r="C15" s="8">
        <v>0.17</v>
      </c>
      <c r="D15" s="8">
        <v>-0.14599999999999999</v>
      </c>
      <c r="E15" s="8">
        <v>0.29199999999999998</v>
      </c>
      <c r="H15" s="27"/>
    </row>
    <row r="16" spans="1:11" x14ac:dyDescent="0.2">
      <c r="A16" s="49">
        <v>1979</v>
      </c>
      <c r="B16" s="8">
        <v>0</v>
      </c>
      <c r="C16" s="8">
        <v>0.32</v>
      </c>
      <c r="D16" s="8">
        <v>-0.28200000000000003</v>
      </c>
      <c r="E16" s="8">
        <v>0.23800000000000004</v>
      </c>
      <c r="H16" s="27"/>
    </row>
    <row r="17" spans="1:8" x14ac:dyDescent="0.2">
      <c r="A17" s="49">
        <v>1980</v>
      </c>
      <c r="B17" s="8">
        <v>-0.6</v>
      </c>
      <c r="C17" s="8">
        <v>0.4</v>
      </c>
      <c r="D17" s="8">
        <v>-0.22199999999999998</v>
      </c>
      <c r="E17" s="8">
        <v>0.22599999999999998</v>
      </c>
      <c r="H17" s="27"/>
    </row>
    <row r="18" spans="1:8" x14ac:dyDescent="0.2">
      <c r="A18" s="49">
        <v>1981</v>
      </c>
      <c r="B18" s="8">
        <v>-0.28999999999999998</v>
      </c>
      <c r="C18" s="8">
        <v>7.0000000000000007E-2</v>
      </c>
      <c r="D18" s="8">
        <v>-0.21599999999999997</v>
      </c>
      <c r="E18" s="8">
        <v>0.21200000000000002</v>
      </c>
      <c r="H18" s="27"/>
    </row>
    <row r="19" spans="1:8" x14ac:dyDescent="0.2">
      <c r="A19" s="49">
        <v>1982</v>
      </c>
      <c r="B19" s="8">
        <v>-0.16</v>
      </c>
      <c r="C19" s="8">
        <v>0.17</v>
      </c>
      <c r="D19" s="8">
        <v>-0.28799999999999998</v>
      </c>
      <c r="E19" s="8">
        <v>0.188</v>
      </c>
      <c r="H19" s="27"/>
    </row>
    <row r="20" spans="1:8" x14ac:dyDescent="0.2">
      <c r="A20" s="49">
        <v>1983</v>
      </c>
      <c r="B20" s="8">
        <v>-0.03</v>
      </c>
      <c r="C20" s="8">
        <v>0.1</v>
      </c>
      <c r="D20" s="8">
        <v>-0.17799999999999999</v>
      </c>
      <c r="E20" s="8">
        <v>0.152</v>
      </c>
      <c r="H20" s="27"/>
    </row>
    <row r="21" spans="1:8" x14ac:dyDescent="0.2">
      <c r="A21" s="49">
        <v>1984</v>
      </c>
      <c r="B21" s="8">
        <v>-0.36</v>
      </c>
      <c r="C21" s="8">
        <v>0.2</v>
      </c>
      <c r="D21" s="8">
        <v>-0.10000000000000002</v>
      </c>
      <c r="E21" s="8">
        <v>0.17600000000000002</v>
      </c>
      <c r="H21" s="27"/>
    </row>
    <row r="22" spans="1:8" x14ac:dyDescent="0.2">
      <c r="A22" s="49">
        <v>1985</v>
      </c>
      <c r="B22" s="8">
        <v>-0.05</v>
      </c>
      <c r="C22" s="8">
        <v>0.22</v>
      </c>
      <c r="D22" s="8">
        <v>6.0000000000000053E-3</v>
      </c>
      <c r="E22" s="8">
        <v>0.15999999999999998</v>
      </c>
      <c r="H22" s="27"/>
    </row>
    <row r="23" spans="1:8" x14ac:dyDescent="0.2">
      <c r="A23" s="49">
        <v>1986</v>
      </c>
      <c r="B23" s="8">
        <v>0.1</v>
      </c>
      <c r="C23" s="8">
        <v>0.19</v>
      </c>
      <c r="D23" s="8">
        <v>-3.1999999999999987E-2</v>
      </c>
      <c r="E23" s="8">
        <v>0.21800000000000003</v>
      </c>
      <c r="H23" s="27"/>
    </row>
    <row r="24" spans="1:8" x14ac:dyDescent="0.2">
      <c r="A24" s="49">
        <v>1987</v>
      </c>
      <c r="B24" s="8">
        <v>0.37</v>
      </c>
      <c r="C24" s="8">
        <v>0.09</v>
      </c>
      <c r="D24" s="8">
        <v>-0.1</v>
      </c>
      <c r="E24" s="8">
        <v>0.20400000000000001</v>
      </c>
      <c r="H24" s="27"/>
    </row>
    <row r="25" spans="1:8" x14ac:dyDescent="0.2">
      <c r="A25" s="49">
        <v>1988</v>
      </c>
      <c r="B25" s="8">
        <v>-0.22</v>
      </c>
      <c r="C25" s="8">
        <v>0.39</v>
      </c>
      <c r="D25" s="8">
        <v>-6.1999999999999986E-2</v>
      </c>
      <c r="E25" s="8">
        <v>0.19</v>
      </c>
      <c r="H25" s="27"/>
    </row>
    <row r="26" spans="1:8" x14ac:dyDescent="0.2">
      <c r="A26" s="49">
        <v>1989</v>
      </c>
      <c r="B26" s="8">
        <v>-0.7</v>
      </c>
      <c r="C26" s="8">
        <v>0.13</v>
      </c>
      <c r="D26" s="8">
        <v>-7.7999999999999986E-2</v>
      </c>
      <c r="E26" s="8">
        <v>0.182</v>
      </c>
      <c r="H26" s="27"/>
    </row>
    <row r="27" spans="1:8" x14ac:dyDescent="0.2">
      <c r="A27" s="49">
        <v>1990</v>
      </c>
      <c r="B27" s="8">
        <v>0.14000000000000001</v>
      </c>
      <c r="C27" s="8">
        <v>0.15</v>
      </c>
      <c r="D27" s="8">
        <v>-0.184</v>
      </c>
      <c r="E27" s="8">
        <v>0.19800000000000001</v>
      </c>
      <c r="H27" s="27"/>
    </row>
    <row r="28" spans="1:8" x14ac:dyDescent="0.2">
      <c r="A28" s="49">
        <v>1991</v>
      </c>
      <c r="B28" s="8">
        <v>0.02</v>
      </c>
      <c r="C28" s="8">
        <v>0.15</v>
      </c>
      <c r="D28" s="8">
        <v>-0.312</v>
      </c>
      <c r="E28" s="8">
        <v>0.15000000000000002</v>
      </c>
      <c r="H28" s="27"/>
    </row>
    <row r="29" spans="1:8" x14ac:dyDescent="0.2">
      <c r="A29" s="49">
        <v>1992</v>
      </c>
      <c r="B29" s="8">
        <v>-0.16</v>
      </c>
      <c r="C29" s="8">
        <v>0.17</v>
      </c>
      <c r="D29" s="8">
        <v>-0.26799999999999996</v>
      </c>
      <c r="E29" s="8">
        <v>0.192</v>
      </c>
      <c r="H29" s="27"/>
    </row>
    <row r="30" spans="1:8" x14ac:dyDescent="0.2">
      <c r="A30" s="49">
        <v>1993</v>
      </c>
      <c r="B30" s="8">
        <v>-0.86</v>
      </c>
      <c r="C30" s="8">
        <v>0.15</v>
      </c>
      <c r="D30" s="8">
        <v>-0.376</v>
      </c>
      <c r="E30" s="8">
        <v>0.184</v>
      </c>
      <c r="H30" s="27"/>
    </row>
    <row r="31" spans="1:8" x14ac:dyDescent="0.2">
      <c r="A31" s="49">
        <v>1994</v>
      </c>
      <c r="B31" s="8">
        <v>-0.48</v>
      </c>
      <c r="C31" s="8">
        <v>0.34</v>
      </c>
      <c r="D31" s="8">
        <v>-0.42599999999999999</v>
      </c>
      <c r="E31" s="8">
        <v>0.21000000000000002</v>
      </c>
      <c r="H31" s="27"/>
    </row>
    <row r="32" spans="1:8" x14ac:dyDescent="0.2">
      <c r="A32" s="49">
        <v>1995</v>
      </c>
      <c r="B32" s="8">
        <v>-0.4</v>
      </c>
      <c r="C32" s="8">
        <v>0.11</v>
      </c>
      <c r="D32" s="8">
        <v>-0.49799999999999994</v>
      </c>
      <c r="E32" s="8">
        <v>0.22400000000000003</v>
      </c>
      <c r="H32" s="27"/>
    </row>
    <row r="33" spans="1:8" x14ac:dyDescent="0.2">
      <c r="A33" s="49">
        <v>1996</v>
      </c>
      <c r="B33" s="8">
        <v>-0.23</v>
      </c>
      <c r="C33" s="8">
        <v>0.28000000000000003</v>
      </c>
      <c r="D33" s="8">
        <v>-0.39200000000000002</v>
      </c>
      <c r="E33" s="8">
        <v>0.21600000000000003</v>
      </c>
      <c r="H33" s="27"/>
    </row>
    <row r="34" spans="1:8" x14ac:dyDescent="0.2">
      <c r="A34" s="49">
        <v>1997</v>
      </c>
      <c r="B34" s="8">
        <v>-0.52</v>
      </c>
      <c r="C34" s="8">
        <v>0.24</v>
      </c>
      <c r="D34" s="8">
        <v>-0.316</v>
      </c>
      <c r="E34" s="8">
        <v>0.19400000000000001</v>
      </c>
      <c r="H34" s="27"/>
    </row>
    <row r="35" spans="1:8" x14ac:dyDescent="0.2">
      <c r="A35" s="49">
        <v>1998</v>
      </c>
      <c r="B35" s="8">
        <v>-0.33</v>
      </c>
      <c r="C35" s="8">
        <v>0.11</v>
      </c>
      <c r="D35" s="8">
        <v>-0.29600000000000004</v>
      </c>
      <c r="E35" s="8">
        <v>0.19600000000000001</v>
      </c>
      <c r="H35" s="27"/>
    </row>
    <row r="36" spans="1:8" x14ac:dyDescent="0.2">
      <c r="A36" s="49">
        <v>1999</v>
      </c>
      <c r="B36" s="8">
        <v>-0.1</v>
      </c>
      <c r="C36" s="8">
        <v>0.23</v>
      </c>
      <c r="D36" s="8">
        <v>-0.316</v>
      </c>
      <c r="E36" s="8">
        <v>0.154</v>
      </c>
      <c r="H36" s="27"/>
    </row>
    <row r="37" spans="1:8" x14ac:dyDescent="0.2">
      <c r="A37" s="49">
        <v>2000</v>
      </c>
      <c r="B37" s="8">
        <v>-0.3</v>
      </c>
      <c r="C37" s="8">
        <v>0.12</v>
      </c>
      <c r="D37" s="8">
        <v>-0.15</v>
      </c>
      <c r="E37" s="8">
        <v>0.10600000000000001</v>
      </c>
      <c r="H37" s="27"/>
    </row>
    <row r="38" spans="1:8" x14ac:dyDescent="0.2">
      <c r="A38" s="49">
        <v>2001</v>
      </c>
      <c r="B38" s="8">
        <v>-0.33</v>
      </c>
      <c r="C38" s="8">
        <v>7.0000000000000007E-2</v>
      </c>
      <c r="D38" s="8">
        <v>-0.192</v>
      </c>
      <c r="E38" s="8">
        <v>0.11599999999999999</v>
      </c>
      <c r="H38" s="27"/>
    </row>
    <row r="39" spans="1:8" x14ac:dyDescent="0.2">
      <c r="A39" s="49">
        <v>2002</v>
      </c>
      <c r="B39" s="8">
        <v>0.31</v>
      </c>
      <c r="C39" s="8">
        <v>0</v>
      </c>
      <c r="D39" s="8">
        <v>-0.19600000000000001</v>
      </c>
      <c r="E39" s="8">
        <v>7.1999999999999995E-2</v>
      </c>
      <c r="H39" s="27"/>
    </row>
    <row r="40" spans="1:8" x14ac:dyDescent="0.2">
      <c r="A40" s="49">
        <v>2003</v>
      </c>
      <c r="B40" s="8">
        <v>-0.54</v>
      </c>
      <c r="C40" s="8">
        <v>0.16</v>
      </c>
      <c r="D40" s="8">
        <v>-3.6000000000000011E-2</v>
      </c>
      <c r="E40" s="8">
        <v>0.08</v>
      </c>
      <c r="H40" s="27"/>
    </row>
    <row r="41" spans="1:8" x14ac:dyDescent="0.2">
      <c r="A41" s="49">
        <v>2004</v>
      </c>
      <c r="B41" s="8">
        <v>-0.12</v>
      </c>
      <c r="C41" s="8">
        <v>0.01</v>
      </c>
      <c r="D41" s="8">
        <v>-0.16</v>
      </c>
      <c r="E41" s="8">
        <v>0.12200000000000003</v>
      </c>
      <c r="H41" s="27"/>
    </row>
    <row r="42" spans="1:8" x14ac:dyDescent="0.2">
      <c r="A42" s="49">
        <v>2005</v>
      </c>
      <c r="B42" s="8">
        <v>0.5</v>
      </c>
      <c r="C42" s="8">
        <v>0.16</v>
      </c>
      <c r="D42" s="8">
        <v>-0.3</v>
      </c>
      <c r="E42" s="8">
        <v>0.13600000000000004</v>
      </c>
      <c r="H42" s="27"/>
    </row>
    <row r="43" spans="1:8" x14ac:dyDescent="0.2">
      <c r="A43" s="49">
        <v>2006</v>
      </c>
      <c r="B43" s="8">
        <v>-0.95</v>
      </c>
      <c r="C43" s="8">
        <v>0.28000000000000003</v>
      </c>
      <c r="D43" s="8">
        <v>5.6000000000000008E-2</v>
      </c>
      <c r="E43" s="8">
        <v>0.13200000000000001</v>
      </c>
      <c r="H43" s="27"/>
    </row>
    <row r="44" spans="1:8" x14ac:dyDescent="0.2">
      <c r="A44" s="49">
        <v>2007</v>
      </c>
      <c r="B44" s="8">
        <v>-0.39</v>
      </c>
      <c r="C44" s="8">
        <v>7.0000000000000007E-2</v>
      </c>
      <c r="D44" s="8">
        <v>2.0000000000000018E-3</v>
      </c>
      <c r="E44" s="8">
        <v>0.122</v>
      </c>
      <c r="H44" s="27"/>
    </row>
    <row r="45" spans="1:8" x14ac:dyDescent="0.2">
      <c r="A45" s="49">
        <v>2008</v>
      </c>
      <c r="B45" s="8">
        <v>1.24</v>
      </c>
      <c r="C45" s="8">
        <v>0.14000000000000001</v>
      </c>
      <c r="D45" s="8">
        <v>-0.59</v>
      </c>
      <c r="E45" s="8">
        <v>8.2000000000000017E-2</v>
      </c>
    </row>
    <row r="46" spans="1:8" x14ac:dyDescent="0.2">
      <c r="A46" s="49">
        <v>2009</v>
      </c>
      <c r="B46" s="8">
        <v>-0.39</v>
      </c>
      <c r="C46" s="8">
        <v>-0.04</v>
      </c>
      <c r="D46" s="8">
        <v>-0.32</v>
      </c>
      <c r="E46" s="8">
        <v>3.7999999999999999E-2</v>
      </c>
    </row>
    <row r="47" spans="1:8" x14ac:dyDescent="0.2">
      <c r="A47" s="49">
        <v>2010</v>
      </c>
      <c r="B47" s="8">
        <v>-2.46</v>
      </c>
      <c r="C47" s="8">
        <v>-0.04</v>
      </c>
      <c r="D47" s="8">
        <v>-0.47599999999999998</v>
      </c>
      <c r="E47" s="8">
        <v>2.1999999999999999E-2</v>
      </c>
    </row>
    <row r="48" spans="1:8" x14ac:dyDescent="0.2">
      <c r="A48" s="49">
        <v>2011</v>
      </c>
      <c r="B48" s="8">
        <v>0.4</v>
      </c>
      <c r="C48" s="8">
        <v>0.06</v>
      </c>
      <c r="D48" s="8">
        <v>-0.68600000000000005</v>
      </c>
      <c r="E48" s="8">
        <v>-1.7999999999999999E-2</v>
      </c>
    </row>
    <row r="49" spans="1:3" x14ac:dyDescent="0.2">
      <c r="A49" s="49">
        <v>2012</v>
      </c>
      <c r="B49" s="8">
        <v>-1.17</v>
      </c>
      <c r="C49" s="8">
        <v>-0.01</v>
      </c>
    </row>
    <row r="50" spans="1:3" x14ac:dyDescent="0.2">
      <c r="A50" s="49">
        <v>2013</v>
      </c>
      <c r="B50" s="8">
        <v>0.19</v>
      </c>
      <c r="C50" s="8">
        <v>-0.06</v>
      </c>
    </row>
    <row r="52" spans="1:3" x14ac:dyDescent="0.2">
      <c r="A52" s="49"/>
    </row>
    <row r="53" spans="1:3" x14ac:dyDescent="0.2">
      <c r="A53" s="49"/>
    </row>
    <row r="54" spans="1:3" x14ac:dyDescent="0.2">
      <c r="A54" s="49"/>
    </row>
    <row r="55" spans="1:3" x14ac:dyDescent="0.2">
      <c r="A55" s="49"/>
    </row>
    <row r="56" spans="1:3" x14ac:dyDescent="0.2">
      <c r="A56" s="49"/>
    </row>
    <row r="57" spans="1:3" x14ac:dyDescent="0.2">
      <c r="A57" s="49"/>
    </row>
    <row r="58" spans="1:3" x14ac:dyDescent="0.2">
      <c r="A58" s="49"/>
    </row>
    <row r="59" spans="1:3" x14ac:dyDescent="0.2">
      <c r="A59" s="49"/>
    </row>
    <row r="60" spans="1:3" x14ac:dyDescent="0.2">
      <c r="A60" s="49"/>
    </row>
    <row r="61" spans="1:3" x14ac:dyDescent="0.2">
      <c r="A61" s="49"/>
    </row>
    <row r="62" spans="1:3" x14ac:dyDescent="0.2">
      <c r="A62" s="49"/>
    </row>
    <row r="63" spans="1:3" x14ac:dyDescent="0.2">
      <c r="A63" s="49"/>
    </row>
    <row r="64" spans="1:3" x14ac:dyDescent="0.2">
      <c r="A64" s="49"/>
    </row>
    <row r="65" spans="1:1" x14ac:dyDescent="0.2">
      <c r="A65" s="49"/>
    </row>
    <row r="66" spans="1:1" x14ac:dyDescent="0.2">
      <c r="A66" s="49"/>
    </row>
    <row r="67" spans="1:1" x14ac:dyDescent="0.2">
      <c r="A67" s="49"/>
    </row>
    <row r="68" spans="1:1" x14ac:dyDescent="0.2">
      <c r="A68" s="49"/>
    </row>
    <row r="69" spans="1:1" x14ac:dyDescent="0.2">
      <c r="A69" s="49"/>
    </row>
    <row r="70" spans="1:1" x14ac:dyDescent="0.2">
      <c r="A70" s="49"/>
    </row>
    <row r="71" spans="1:1" x14ac:dyDescent="0.2">
      <c r="A71" s="49"/>
    </row>
    <row r="72" spans="1:1" x14ac:dyDescent="0.2">
      <c r="A72" s="49"/>
    </row>
    <row r="73" spans="1:1" x14ac:dyDescent="0.2">
      <c r="A73" s="49"/>
    </row>
    <row r="74" spans="1:1" x14ac:dyDescent="0.2">
      <c r="A74" s="49"/>
    </row>
  </sheetData>
  <mergeCells count="2">
    <mergeCell ref="B3:C3"/>
    <mergeCell ref="D3:E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zoomScaleNormal="100" workbookViewId="0"/>
  </sheetViews>
  <sheetFormatPr defaultRowHeight="12.75" x14ac:dyDescent="0.2"/>
  <cols>
    <col min="1" max="1" width="17.42578125" style="9" bestFit="1" customWidth="1"/>
    <col min="2" max="2" width="15.28515625" style="8" customWidth="1"/>
    <col min="3" max="3" width="15.7109375" style="8" customWidth="1"/>
    <col min="4" max="4" width="13.5703125" style="8" customWidth="1"/>
    <col min="5" max="5" width="17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2" s="3" customFormat="1" ht="37.5" customHeight="1" x14ac:dyDescent="0.2">
      <c r="A1" s="25" t="s">
        <v>151</v>
      </c>
      <c r="B1" s="11" t="s">
        <v>152</v>
      </c>
      <c r="C1" s="5"/>
      <c r="D1" s="5"/>
      <c r="E1" s="5"/>
      <c r="F1" s="5"/>
    </row>
    <row r="2" spans="1:12" s="5" customFormat="1" x14ac:dyDescent="0.2">
      <c r="A2" s="12" t="s">
        <v>0</v>
      </c>
      <c r="B2" s="13" t="s">
        <v>126</v>
      </c>
      <c r="C2" s="13" t="s">
        <v>127</v>
      </c>
      <c r="D2" s="13" t="s">
        <v>125</v>
      </c>
      <c r="E2" s="13"/>
      <c r="F2" s="26"/>
      <c r="G2" s="26"/>
      <c r="H2" s="14"/>
      <c r="I2" s="14"/>
      <c r="J2" s="14"/>
      <c r="K2" s="14"/>
    </row>
    <row r="3" spans="1:12" x14ac:dyDescent="0.2">
      <c r="B3" s="86" t="s">
        <v>128</v>
      </c>
      <c r="C3" s="86"/>
      <c r="D3" s="86"/>
      <c r="E3" s="53"/>
      <c r="F3" s="10"/>
      <c r="G3" s="10"/>
    </row>
    <row r="4" spans="1:12" x14ac:dyDescent="0.2">
      <c r="A4" s="49">
        <v>1966</v>
      </c>
      <c r="B4" s="69">
        <v>96.21</v>
      </c>
      <c r="C4" s="69">
        <v>120.35</v>
      </c>
      <c r="D4" s="63">
        <v>54.81</v>
      </c>
      <c r="E4" s="10"/>
      <c r="F4" s="10"/>
      <c r="G4" s="10"/>
    </row>
    <row r="5" spans="1:12" x14ac:dyDescent="0.2">
      <c r="A5" s="49">
        <v>1967</v>
      </c>
      <c r="B5" s="8">
        <v>97.05</v>
      </c>
      <c r="C5" s="8">
        <v>120.84</v>
      </c>
      <c r="D5" s="8">
        <v>49.44</v>
      </c>
      <c r="H5" s="27"/>
    </row>
    <row r="6" spans="1:12" x14ac:dyDescent="0.2">
      <c r="A6" s="49">
        <v>1968</v>
      </c>
      <c r="B6" s="8">
        <v>96.41</v>
      </c>
      <c r="C6" s="8">
        <v>120.76</v>
      </c>
      <c r="D6" s="8">
        <v>49.43</v>
      </c>
      <c r="H6" s="27"/>
    </row>
    <row r="7" spans="1:12" x14ac:dyDescent="0.2">
      <c r="A7" s="49">
        <v>1969</v>
      </c>
      <c r="B7" s="8">
        <v>92.99</v>
      </c>
      <c r="C7" s="8">
        <v>121.9</v>
      </c>
      <c r="D7" s="8">
        <v>54.02</v>
      </c>
      <c r="H7" s="27"/>
    </row>
    <row r="8" spans="1:12" x14ac:dyDescent="0.2">
      <c r="A8" s="49">
        <v>1970</v>
      </c>
      <c r="B8" s="8">
        <v>92.66</v>
      </c>
      <c r="C8" s="8">
        <v>123.55</v>
      </c>
      <c r="D8" s="8">
        <v>47.03</v>
      </c>
      <c r="H8" s="27"/>
    </row>
    <row r="9" spans="1:12" x14ac:dyDescent="0.2">
      <c r="A9" s="49">
        <v>1971</v>
      </c>
      <c r="B9" s="8">
        <v>94.6</v>
      </c>
      <c r="C9" s="8">
        <v>120.14</v>
      </c>
      <c r="D9" s="8">
        <v>48.76</v>
      </c>
      <c r="H9" s="27"/>
    </row>
    <row r="10" spans="1:12" x14ac:dyDescent="0.2">
      <c r="A10" s="49">
        <v>1972</v>
      </c>
      <c r="B10" s="8">
        <v>94.27</v>
      </c>
      <c r="C10" s="8">
        <v>119.73</v>
      </c>
      <c r="D10" s="8">
        <v>51.44</v>
      </c>
      <c r="H10" s="27"/>
    </row>
    <row r="11" spans="1:12" x14ac:dyDescent="0.2">
      <c r="A11" s="49">
        <v>1973</v>
      </c>
      <c r="B11" s="8">
        <v>91.48</v>
      </c>
      <c r="C11" s="8">
        <v>120.83</v>
      </c>
      <c r="D11" s="8">
        <v>55.99</v>
      </c>
      <c r="H11" s="27"/>
      <c r="I11" s="8"/>
      <c r="J11" s="8"/>
      <c r="K11" s="27"/>
      <c r="L11" s="10"/>
    </row>
    <row r="12" spans="1:12" x14ac:dyDescent="0.2">
      <c r="A12" s="49">
        <v>1974</v>
      </c>
      <c r="B12" s="8">
        <v>93.47</v>
      </c>
      <c r="C12" s="8">
        <v>118.25</v>
      </c>
      <c r="D12" s="8">
        <v>56.33</v>
      </c>
      <c r="H12" s="27"/>
      <c r="I12" s="8"/>
      <c r="J12" s="8"/>
      <c r="K12" s="8"/>
      <c r="L12" s="10"/>
    </row>
    <row r="13" spans="1:12" x14ac:dyDescent="0.2">
      <c r="A13" s="49">
        <v>1975</v>
      </c>
      <c r="B13" s="8">
        <v>97.95</v>
      </c>
      <c r="C13" s="8">
        <v>116.92</v>
      </c>
      <c r="D13" s="8">
        <v>47.42</v>
      </c>
      <c r="H13" s="27"/>
      <c r="I13" s="8"/>
      <c r="J13" s="8"/>
      <c r="K13" s="8"/>
      <c r="L13" s="10"/>
    </row>
    <row r="14" spans="1:12" x14ac:dyDescent="0.2">
      <c r="A14" s="49">
        <v>1976</v>
      </c>
      <c r="B14" s="8">
        <v>95.05</v>
      </c>
      <c r="C14" s="8">
        <v>118.18</v>
      </c>
      <c r="D14" s="8">
        <v>48.64</v>
      </c>
      <c r="H14" s="27"/>
      <c r="I14" s="8"/>
      <c r="J14" s="8"/>
      <c r="K14" s="8"/>
      <c r="L14" s="10"/>
    </row>
    <row r="15" spans="1:12" x14ac:dyDescent="0.2">
      <c r="A15" s="49">
        <v>1977</v>
      </c>
      <c r="B15" s="8">
        <v>95.17</v>
      </c>
      <c r="C15" s="8">
        <v>116.13</v>
      </c>
      <c r="D15" s="8">
        <v>54.08</v>
      </c>
      <c r="I15" s="8"/>
      <c r="J15" s="8"/>
      <c r="K15" s="8"/>
      <c r="L15" s="10"/>
    </row>
    <row r="16" spans="1:12" x14ac:dyDescent="0.2">
      <c r="A16" s="49">
        <v>1978</v>
      </c>
      <c r="B16" s="8">
        <v>94.02</v>
      </c>
      <c r="C16" s="8">
        <v>115.99</v>
      </c>
      <c r="D16" s="8">
        <v>56.71</v>
      </c>
      <c r="I16" s="8"/>
      <c r="J16" s="8"/>
      <c r="K16" s="8"/>
      <c r="L16" s="10"/>
    </row>
    <row r="17" spans="1:12" x14ac:dyDescent="0.2">
      <c r="A17" s="49">
        <v>1979</v>
      </c>
      <c r="B17" s="8">
        <v>92.82</v>
      </c>
      <c r="C17" s="8">
        <v>117.64</v>
      </c>
      <c r="D17" s="8">
        <v>51.16</v>
      </c>
      <c r="I17" s="8"/>
      <c r="J17" s="8"/>
      <c r="K17" s="8"/>
      <c r="L17" s="10"/>
    </row>
    <row r="18" spans="1:12" x14ac:dyDescent="0.2">
      <c r="A18" s="49">
        <v>1980</v>
      </c>
      <c r="B18" s="8">
        <v>100.85</v>
      </c>
      <c r="C18" s="8">
        <v>110.27</v>
      </c>
      <c r="D18" s="8">
        <v>54.24</v>
      </c>
      <c r="I18" s="8"/>
      <c r="J18" s="8"/>
      <c r="K18" s="8"/>
      <c r="L18" s="10"/>
    </row>
    <row r="19" spans="1:12" x14ac:dyDescent="0.2">
      <c r="A19" s="49">
        <v>1981</v>
      </c>
      <c r="B19" s="8">
        <v>100.23</v>
      </c>
      <c r="C19" s="8">
        <v>109.53</v>
      </c>
      <c r="D19" s="8">
        <v>58.62</v>
      </c>
      <c r="I19" s="8"/>
      <c r="J19" s="8"/>
      <c r="K19" s="8"/>
      <c r="L19" s="10"/>
    </row>
    <row r="20" spans="1:12" x14ac:dyDescent="0.2">
      <c r="A20" s="49">
        <v>1982</v>
      </c>
      <c r="B20" s="8">
        <v>99.16</v>
      </c>
      <c r="C20" s="8">
        <v>108.59</v>
      </c>
      <c r="D20" s="8">
        <v>64.650000000000006</v>
      </c>
      <c r="I20" s="8"/>
      <c r="J20" s="8"/>
      <c r="K20" s="8"/>
      <c r="L20" s="10"/>
    </row>
    <row r="21" spans="1:12" x14ac:dyDescent="0.2">
      <c r="A21" s="49">
        <v>1983</v>
      </c>
      <c r="B21" s="8">
        <v>99.57</v>
      </c>
      <c r="C21" s="8">
        <v>109.78</v>
      </c>
      <c r="D21" s="8">
        <v>57.15</v>
      </c>
      <c r="I21" s="8"/>
      <c r="J21" s="8"/>
      <c r="K21" s="8"/>
      <c r="L21" s="10"/>
    </row>
    <row r="22" spans="1:12" x14ac:dyDescent="0.2">
      <c r="A22" s="49">
        <v>1984</v>
      </c>
      <c r="B22" s="8">
        <v>96.52</v>
      </c>
      <c r="C22" s="8">
        <v>109.32</v>
      </c>
      <c r="D22" s="8">
        <v>67.760000000000005</v>
      </c>
      <c r="I22" s="8"/>
      <c r="J22" s="8"/>
      <c r="K22" s="8"/>
      <c r="L22" s="10"/>
    </row>
    <row r="23" spans="1:12" x14ac:dyDescent="0.2">
      <c r="A23" s="49">
        <v>1985</v>
      </c>
      <c r="B23" s="8">
        <v>96.07</v>
      </c>
      <c r="C23" s="8">
        <v>109.83</v>
      </c>
      <c r="D23" s="8">
        <v>64.709999999999994</v>
      </c>
      <c r="I23" s="8"/>
      <c r="J23" s="8"/>
      <c r="K23" s="8"/>
      <c r="L23" s="10"/>
    </row>
    <row r="24" spans="1:12" x14ac:dyDescent="0.2">
      <c r="A24" s="49">
        <v>1986</v>
      </c>
      <c r="B24" s="8">
        <v>94.72</v>
      </c>
      <c r="C24" s="8">
        <v>110.74</v>
      </c>
      <c r="D24" s="8">
        <v>63.19</v>
      </c>
      <c r="I24" s="8"/>
      <c r="J24" s="8"/>
      <c r="K24" s="8"/>
      <c r="L24" s="10"/>
    </row>
    <row r="25" spans="1:12" x14ac:dyDescent="0.2">
      <c r="A25" s="49">
        <v>1987</v>
      </c>
      <c r="B25" s="8">
        <v>97.48</v>
      </c>
      <c r="C25" s="8">
        <v>109.94</v>
      </c>
      <c r="D25" s="8">
        <v>56.31</v>
      </c>
      <c r="I25" s="8"/>
      <c r="J25" s="8"/>
      <c r="K25" s="8"/>
      <c r="L25" s="10"/>
    </row>
    <row r="26" spans="1:12" x14ac:dyDescent="0.2">
      <c r="A26" s="49">
        <v>1988</v>
      </c>
      <c r="B26" s="8">
        <v>98.47</v>
      </c>
      <c r="C26" s="8">
        <v>108.72</v>
      </c>
      <c r="D26" s="8">
        <v>55.38</v>
      </c>
      <c r="I26" s="8"/>
      <c r="J26" s="8"/>
      <c r="K26" s="8"/>
      <c r="L26" s="10"/>
    </row>
    <row r="27" spans="1:12" x14ac:dyDescent="0.2">
      <c r="A27" s="49">
        <v>1989</v>
      </c>
      <c r="B27" s="8">
        <v>99.03</v>
      </c>
      <c r="C27" s="8">
        <v>107.11</v>
      </c>
      <c r="D27" s="8">
        <v>61.43</v>
      </c>
      <c r="I27" s="8"/>
      <c r="J27" s="8"/>
      <c r="K27" s="8"/>
      <c r="L27" s="10"/>
    </row>
    <row r="28" spans="1:12" x14ac:dyDescent="0.2">
      <c r="A28" s="49">
        <v>1990</v>
      </c>
      <c r="B28" s="8">
        <v>97.03</v>
      </c>
      <c r="C28" s="8">
        <v>108.54</v>
      </c>
      <c r="D28" s="8">
        <v>58.99</v>
      </c>
      <c r="I28" s="8"/>
      <c r="J28" s="8"/>
      <c r="K28" s="8"/>
      <c r="L28" s="10"/>
    </row>
    <row r="29" spans="1:12" x14ac:dyDescent="0.2">
      <c r="A29" s="49">
        <v>1991</v>
      </c>
      <c r="B29" s="8">
        <v>98.64</v>
      </c>
      <c r="C29" s="8">
        <v>107.95</v>
      </c>
      <c r="D29" s="8">
        <v>54.71</v>
      </c>
      <c r="I29" s="8"/>
      <c r="J29" s="8"/>
      <c r="K29" s="8"/>
      <c r="L29" s="10"/>
    </row>
    <row r="30" spans="1:12" x14ac:dyDescent="0.2">
      <c r="A30" s="49">
        <v>1992</v>
      </c>
      <c r="B30" s="8">
        <v>99.12</v>
      </c>
      <c r="C30" s="8">
        <v>107.74</v>
      </c>
      <c r="D30" s="8">
        <v>52.2</v>
      </c>
      <c r="I30" s="8"/>
      <c r="J30" s="8"/>
      <c r="K30" s="8"/>
      <c r="L30" s="10"/>
    </row>
    <row r="31" spans="1:12" x14ac:dyDescent="0.2">
      <c r="A31" s="49">
        <v>1993</v>
      </c>
      <c r="B31" s="8">
        <v>96.61</v>
      </c>
      <c r="C31" s="8">
        <v>109.05</v>
      </c>
      <c r="D31" s="8">
        <v>51.88</v>
      </c>
      <c r="I31" s="8"/>
      <c r="J31" s="8"/>
      <c r="K31" s="8"/>
      <c r="L31" s="10"/>
    </row>
    <row r="32" spans="1:12" x14ac:dyDescent="0.2">
      <c r="A32" s="49">
        <v>1994</v>
      </c>
      <c r="B32" s="8">
        <v>95.74</v>
      </c>
      <c r="C32" s="8">
        <v>108.74</v>
      </c>
      <c r="D32" s="8">
        <v>53.81</v>
      </c>
      <c r="I32" s="8"/>
      <c r="J32" s="8"/>
      <c r="K32" s="8"/>
      <c r="L32" s="10"/>
    </row>
    <row r="33" spans="1:12" x14ac:dyDescent="0.2">
      <c r="A33" s="49">
        <v>1995</v>
      </c>
      <c r="B33" s="8">
        <v>95.13</v>
      </c>
      <c r="C33" s="8">
        <v>107.89</v>
      </c>
      <c r="D33" s="8">
        <v>62.11</v>
      </c>
      <c r="I33" s="8"/>
      <c r="J33" s="8"/>
      <c r="K33" s="8"/>
      <c r="L33" s="10"/>
    </row>
    <row r="34" spans="1:12" x14ac:dyDescent="0.2">
      <c r="A34" s="49">
        <v>1996</v>
      </c>
      <c r="B34" s="8">
        <v>97.78</v>
      </c>
      <c r="C34" s="8">
        <v>105.52</v>
      </c>
      <c r="D34" s="8">
        <v>64.72</v>
      </c>
      <c r="I34" s="8"/>
      <c r="J34" s="8"/>
      <c r="K34" s="8"/>
      <c r="L34" s="10"/>
    </row>
    <row r="35" spans="1:12" x14ac:dyDescent="0.2">
      <c r="A35" s="49">
        <v>1997</v>
      </c>
      <c r="B35" s="8">
        <v>97.9</v>
      </c>
      <c r="C35" s="8">
        <v>104.89</v>
      </c>
      <c r="D35" s="8">
        <v>66.27</v>
      </c>
      <c r="I35" s="8"/>
      <c r="J35" s="8"/>
      <c r="K35" s="8"/>
      <c r="L35" s="10"/>
    </row>
    <row r="36" spans="1:12" x14ac:dyDescent="0.2">
      <c r="A36" s="49">
        <v>1998</v>
      </c>
      <c r="B36" s="8">
        <v>101.17</v>
      </c>
      <c r="C36" s="8">
        <v>103.88</v>
      </c>
      <c r="D36" s="8">
        <v>56.08</v>
      </c>
      <c r="I36" s="8"/>
      <c r="J36" s="8"/>
      <c r="K36" s="8"/>
      <c r="L36" s="10"/>
    </row>
    <row r="37" spans="1:12" x14ac:dyDescent="0.2">
      <c r="A37" s="49">
        <v>1999</v>
      </c>
      <c r="B37" s="8">
        <v>101.55</v>
      </c>
      <c r="C37" s="8">
        <v>103.4</v>
      </c>
      <c r="D37" s="8">
        <v>54.9</v>
      </c>
      <c r="I37" s="8"/>
      <c r="J37" s="8"/>
      <c r="K37" s="8"/>
      <c r="L37" s="10"/>
    </row>
    <row r="38" spans="1:12" x14ac:dyDescent="0.2">
      <c r="A38" s="49">
        <v>2000</v>
      </c>
      <c r="B38" s="8">
        <v>101.09</v>
      </c>
      <c r="C38" s="8">
        <v>102.68</v>
      </c>
      <c r="D38" s="8">
        <v>63.57</v>
      </c>
      <c r="I38" s="8"/>
      <c r="J38" s="8"/>
      <c r="K38" s="8"/>
      <c r="L38" s="10"/>
    </row>
    <row r="39" spans="1:12" x14ac:dyDescent="0.2">
      <c r="A39" s="49">
        <v>2001</v>
      </c>
      <c r="B39" s="8">
        <v>100.02</v>
      </c>
      <c r="C39" s="8">
        <v>102.5</v>
      </c>
      <c r="D39" s="8">
        <v>71.11</v>
      </c>
      <c r="I39" s="8"/>
      <c r="J39" s="8"/>
      <c r="K39" s="8"/>
      <c r="L39" s="10"/>
    </row>
    <row r="40" spans="1:12" x14ac:dyDescent="0.2">
      <c r="A40" s="49">
        <v>2002</v>
      </c>
      <c r="B40" s="8">
        <v>101.99</v>
      </c>
      <c r="C40" s="8">
        <v>102.92</v>
      </c>
      <c r="D40" s="8">
        <v>54.14</v>
      </c>
      <c r="I40" s="8"/>
      <c r="J40" s="8"/>
      <c r="K40" s="8"/>
      <c r="L40" s="10"/>
    </row>
    <row r="41" spans="1:12" x14ac:dyDescent="0.2">
      <c r="A41" s="49">
        <v>2003</v>
      </c>
      <c r="B41" s="8">
        <v>103.53</v>
      </c>
      <c r="C41" s="8">
        <v>102.07</v>
      </c>
      <c r="D41" s="8">
        <v>51.92</v>
      </c>
      <c r="I41" s="8"/>
      <c r="J41" s="8"/>
      <c r="K41" s="8"/>
      <c r="L41" s="10"/>
    </row>
    <row r="42" spans="1:12" x14ac:dyDescent="0.2">
      <c r="A42" s="49">
        <v>2004</v>
      </c>
      <c r="B42" s="8">
        <v>103.06</v>
      </c>
      <c r="C42" s="8">
        <v>102.21</v>
      </c>
      <c r="D42" s="8">
        <v>52.96</v>
      </c>
      <c r="I42" s="8"/>
      <c r="J42" s="8"/>
      <c r="K42" s="8"/>
      <c r="L42" s="10"/>
    </row>
    <row r="43" spans="1:12" x14ac:dyDescent="0.2">
      <c r="A43" s="49">
        <v>2005</v>
      </c>
      <c r="B43" s="8">
        <v>101.13</v>
      </c>
      <c r="C43" s="8">
        <v>103.83</v>
      </c>
      <c r="D43" s="8">
        <v>40.49</v>
      </c>
      <c r="I43" s="8"/>
      <c r="J43" s="8"/>
      <c r="K43" s="8"/>
      <c r="L43" s="10"/>
    </row>
    <row r="44" spans="1:12" x14ac:dyDescent="0.2">
      <c r="A44" s="49">
        <v>2006</v>
      </c>
      <c r="B44" s="8">
        <v>104.64</v>
      </c>
      <c r="C44" s="8">
        <v>101.46</v>
      </c>
      <c r="D44" s="8">
        <v>44.84</v>
      </c>
      <c r="I44" s="8"/>
      <c r="J44" s="8"/>
      <c r="K44" s="8"/>
      <c r="L44" s="10"/>
    </row>
    <row r="45" spans="1:12" x14ac:dyDescent="0.2">
      <c r="A45" s="49">
        <v>2007</v>
      </c>
      <c r="B45" s="8">
        <v>102.41</v>
      </c>
      <c r="C45" s="8">
        <v>102.29</v>
      </c>
      <c r="D45" s="8">
        <v>46.48</v>
      </c>
      <c r="I45" s="8"/>
      <c r="J45" s="8"/>
      <c r="K45" s="8"/>
      <c r="L45" s="10"/>
    </row>
    <row r="46" spans="1:12" x14ac:dyDescent="0.2">
      <c r="A46" s="49">
        <v>2008</v>
      </c>
      <c r="B46" s="8">
        <v>105.08</v>
      </c>
      <c r="C46" s="8">
        <v>101.53</v>
      </c>
      <c r="D46" s="8">
        <v>35.79</v>
      </c>
      <c r="I46" s="8"/>
      <c r="J46" s="8"/>
      <c r="K46" s="8"/>
      <c r="L46" s="10"/>
    </row>
    <row r="47" spans="1:12" x14ac:dyDescent="0.2">
      <c r="A47" s="49">
        <v>2009</v>
      </c>
      <c r="B47" s="8">
        <v>104.15</v>
      </c>
      <c r="C47" s="8">
        <v>101.99</v>
      </c>
      <c r="D47" s="8">
        <v>35.380000000000003</v>
      </c>
      <c r="I47" s="8"/>
      <c r="J47" s="8"/>
      <c r="K47" s="8"/>
      <c r="L47" s="10"/>
    </row>
    <row r="48" spans="1:12" x14ac:dyDescent="0.2">
      <c r="A48" s="49">
        <v>2010</v>
      </c>
      <c r="B48" s="8">
        <v>106.04</v>
      </c>
      <c r="C48" s="8">
        <v>100.44</v>
      </c>
      <c r="D48" s="8">
        <v>50.84</v>
      </c>
      <c r="I48" s="8"/>
      <c r="J48" s="8"/>
      <c r="K48" s="8"/>
      <c r="L48" s="10"/>
    </row>
    <row r="49" spans="1:12" x14ac:dyDescent="0.2">
      <c r="A49" s="49">
        <v>2011</v>
      </c>
      <c r="B49" s="8">
        <v>107.18</v>
      </c>
      <c r="C49" s="8">
        <v>99.56</v>
      </c>
      <c r="D49" s="8">
        <v>57.25</v>
      </c>
      <c r="I49" s="8"/>
      <c r="J49" s="8"/>
      <c r="K49" s="8"/>
      <c r="L49" s="10"/>
    </row>
    <row r="50" spans="1:12" x14ac:dyDescent="0.2">
      <c r="A50" s="49">
        <v>2012</v>
      </c>
      <c r="B50" s="8">
        <v>108.21</v>
      </c>
      <c r="C50" s="8">
        <v>98.38</v>
      </c>
      <c r="D50" s="8">
        <v>71.69</v>
      </c>
      <c r="I50" s="8"/>
      <c r="J50" s="8"/>
      <c r="K50" s="8"/>
      <c r="L50" s="10"/>
    </row>
    <row r="51" spans="1:12" x14ac:dyDescent="0.2">
      <c r="A51" s="49">
        <v>2013</v>
      </c>
      <c r="B51" s="8">
        <v>110.4</v>
      </c>
      <c r="C51" s="8">
        <v>98.48</v>
      </c>
      <c r="D51" s="8">
        <v>56.13</v>
      </c>
      <c r="I51" s="8"/>
      <c r="J51" s="8"/>
      <c r="K51" s="8"/>
      <c r="L51" s="10"/>
    </row>
    <row r="52" spans="1:12" x14ac:dyDescent="0.2">
      <c r="A52" s="49"/>
      <c r="I52" s="8"/>
      <c r="J52" s="8"/>
      <c r="K52" s="8"/>
      <c r="L52" s="10"/>
    </row>
    <row r="53" spans="1:12" x14ac:dyDescent="0.2">
      <c r="A53" s="49"/>
      <c r="I53" s="8"/>
      <c r="J53" s="8"/>
      <c r="K53" s="8"/>
      <c r="L53" s="10"/>
    </row>
    <row r="54" spans="1:12" x14ac:dyDescent="0.2">
      <c r="A54" s="49"/>
      <c r="I54" s="8"/>
      <c r="J54" s="8"/>
      <c r="K54" s="8"/>
      <c r="L54" s="10"/>
    </row>
    <row r="55" spans="1:12" x14ac:dyDescent="0.2">
      <c r="A55" s="49"/>
      <c r="I55" s="8"/>
      <c r="J55" s="8"/>
      <c r="K55" s="8"/>
      <c r="L55" s="10"/>
    </row>
    <row r="56" spans="1:12" x14ac:dyDescent="0.2">
      <c r="A56" s="49"/>
      <c r="I56" s="8"/>
      <c r="J56" s="8"/>
      <c r="K56" s="8"/>
      <c r="L56" s="10"/>
    </row>
    <row r="57" spans="1:12" x14ac:dyDescent="0.2">
      <c r="A57" s="49"/>
      <c r="I57" s="8"/>
      <c r="J57" s="8"/>
      <c r="K57" s="8"/>
      <c r="L57" s="10"/>
    </row>
    <row r="58" spans="1:12" x14ac:dyDescent="0.2">
      <c r="A58" s="49"/>
      <c r="I58" s="8"/>
      <c r="J58" s="8"/>
      <c r="K58" s="8"/>
      <c r="L58" s="10"/>
    </row>
    <row r="59" spans="1:12" x14ac:dyDescent="0.2">
      <c r="A59" s="49"/>
      <c r="I59" s="8"/>
      <c r="J59" s="8"/>
      <c r="K59" s="8"/>
      <c r="L59" s="10"/>
    </row>
    <row r="60" spans="1:12" x14ac:dyDescent="0.2">
      <c r="A60" s="49"/>
    </row>
    <row r="61" spans="1:12" x14ac:dyDescent="0.2">
      <c r="A61" s="49"/>
    </row>
    <row r="62" spans="1:12" x14ac:dyDescent="0.2">
      <c r="A62" s="49"/>
    </row>
    <row r="63" spans="1:12" x14ac:dyDescent="0.2">
      <c r="A63" s="49"/>
    </row>
    <row r="64" spans="1:12" x14ac:dyDescent="0.2">
      <c r="A64" s="49"/>
    </row>
    <row r="65" spans="1:1" x14ac:dyDescent="0.2">
      <c r="A65" s="49"/>
    </row>
    <row r="66" spans="1:1" x14ac:dyDescent="0.2">
      <c r="A66" s="49"/>
    </row>
    <row r="67" spans="1:1" x14ac:dyDescent="0.2">
      <c r="A67" s="49"/>
    </row>
    <row r="68" spans="1:1" x14ac:dyDescent="0.2">
      <c r="A68" s="49"/>
    </row>
    <row r="69" spans="1:1" x14ac:dyDescent="0.2">
      <c r="A69" s="49"/>
    </row>
    <row r="70" spans="1:1" x14ac:dyDescent="0.2">
      <c r="A70" s="49"/>
    </row>
    <row r="71" spans="1:1" x14ac:dyDescent="0.2">
      <c r="A71" s="49"/>
    </row>
    <row r="72" spans="1:1" x14ac:dyDescent="0.2">
      <c r="A72" s="49"/>
    </row>
    <row r="73" spans="1:1" x14ac:dyDescent="0.2">
      <c r="A73" s="49"/>
    </row>
    <row r="74" spans="1:1" x14ac:dyDescent="0.2">
      <c r="A74" s="49"/>
    </row>
  </sheetData>
  <mergeCells count="1">
    <mergeCell ref="B3:D3"/>
  </mergeCells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3</vt:i4>
      </vt:variant>
    </vt:vector>
  </HeadingPairs>
  <TitlesOfParts>
    <vt:vector size="17" baseType="lpstr">
      <vt:lpstr>Indhold</vt:lpstr>
      <vt:lpstr>III.1</vt:lpstr>
      <vt:lpstr>Boks III.4 Figur A</vt:lpstr>
      <vt:lpstr>III.2</vt:lpstr>
      <vt:lpstr>III.3</vt:lpstr>
      <vt:lpstr>Boks III.6 Figur A &amp; B</vt:lpstr>
      <vt:lpstr>III.4</vt:lpstr>
      <vt:lpstr>III.5</vt:lpstr>
      <vt:lpstr>III.6</vt:lpstr>
      <vt:lpstr>III.7</vt:lpstr>
      <vt:lpstr>Baggrundsnotat Figur 1</vt:lpstr>
      <vt:lpstr>Baggrundsnotat Figur 2</vt:lpstr>
      <vt:lpstr>Baggrundsnotat Figur 3</vt:lpstr>
      <vt:lpstr>Baggrundsnotat Figur 4</vt:lpstr>
      <vt:lpstr>'Baggrundsnotat Figur 2'!Boks_III.4_Figur_A</vt:lpstr>
      <vt:lpstr>'Baggrundsnotat Figur 3'!Boks_III.4_Figur_A</vt:lpstr>
      <vt:lpstr>Boks_III.4_Figur_A</vt:lpstr>
    </vt:vector>
  </TitlesOfParts>
  <Company>Det Økonomiske Råd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lan-dors</dc:creator>
  <cp:lastModifiedBy>Birte Brüel (DØRS)</cp:lastModifiedBy>
  <cp:lastPrinted>2015-05-12T09:14:26Z</cp:lastPrinted>
  <dcterms:created xsi:type="dcterms:W3CDTF">2011-12-06T15:55:35Z</dcterms:created>
  <dcterms:modified xsi:type="dcterms:W3CDTF">2017-10-09T12:39:54Z</dcterms:modified>
</cp:coreProperties>
</file>